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tables/table33.xml" ContentType="application/vnd.openxmlformats-officedocument.spreadsheetml.table+xml"/>
  <Override PartName="/xl/tables/table3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09117563d60674be/Drive/Crédito Rural/"/>
    </mc:Choice>
  </mc:AlternateContent>
  <xr:revisionPtr revIDLastSave="7" documentId="8_{FF37ADD6-0A3D-43F5-99DA-496D3B77EE0E}" xr6:coauthVersionLast="47" xr6:coauthVersionMax="47" xr10:uidLastSave="{8F387E09-3A9C-4E7D-AFA5-38454FA22244}"/>
  <bookViews>
    <workbookView xWindow="-120" yWindow="-120" windowWidth="29040" windowHeight="15720" activeTab="1" xr2:uid="{A677A0F8-1C18-4EA3-9CAE-19CE7A0AB3A7}"/>
  </bookViews>
  <sheets>
    <sheet name="Instruções" sheetId="3" r:id="rId1"/>
    <sheet name="Custo de Produção - Pecuário" sheetId="1" r:id="rId2"/>
    <sheet name="Dados" sheetId="2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33" i="1" l="1"/>
  <c r="R63" i="1"/>
  <c r="R62" i="1"/>
  <c r="E64" i="1"/>
  <c r="E63" i="1"/>
  <c r="E62" i="1"/>
  <c r="W65" i="1"/>
  <c r="X38" i="1" s="1"/>
  <c r="J50" i="1"/>
  <c r="S27" i="1"/>
  <c r="J33" i="1" s="1"/>
  <c r="O27" i="1"/>
  <c r="W30" i="1" a="1"/>
  <c r="O40" i="1" l="1"/>
  <c r="O42" i="1"/>
  <c r="O47" i="1"/>
  <c r="O41" i="1"/>
  <c r="O43" i="1"/>
  <c r="O44" i="1"/>
  <c r="O45" i="1"/>
  <c r="O46" i="1"/>
  <c r="O48" i="1"/>
  <c r="O38" i="1"/>
  <c r="O39" i="1"/>
  <c r="X42" i="1"/>
  <c r="X48" i="1"/>
  <c r="X41" i="1"/>
  <c r="X46" i="1"/>
  <c r="X45" i="1"/>
  <c r="X43" i="1"/>
  <c r="X40" i="1"/>
  <c r="X47" i="1"/>
  <c r="X44" i="1"/>
  <c r="X39" i="1"/>
  <c r="W30" i="1"/>
  <c r="O50" i="1" l="1"/>
  <c r="J34" i="1" s="1"/>
  <c r="U34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Desktop</author>
  </authors>
  <commentList>
    <comment ref="T36" authorId="0" shapeId="0" xr:uid="{6EA50C14-8A22-4686-8956-E58B2AD55258}">
      <text>
        <r>
          <rPr>
            <b/>
            <sz val="9"/>
            <color indexed="81"/>
            <rFont val="Segoe UI"/>
            <family val="2"/>
          </rPr>
          <t>Época de utilização dos itens financiados pelo produtor rural.</t>
        </r>
      </text>
    </comment>
    <comment ref="X36" authorId="0" shapeId="0" xr:uid="{22042210-1E5F-4507-8DA0-B4C666C032FD}">
      <text>
        <r>
          <rPr>
            <b/>
            <sz val="9"/>
            <color indexed="81"/>
            <rFont val="Segoe UI"/>
            <family val="2"/>
          </rPr>
          <t>Época de utilização do crédito para a compra dos itens financiados. Conforme datas de plantio e colheita.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<sst xmlns="http://schemas.openxmlformats.org/spreadsheetml/2006/main" count="163" uniqueCount="120">
  <si>
    <t>CUSTO DE PRODUÇÃO - CUSTEIO PECUÁRIO</t>
  </si>
  <si>
    <t>Produtor:</t>
  </si>
  <si>
    <t>CPF:</t>
  </si>
  <si>
    <t>Fulando de Tal Siclino Beltrano</t>
  </si>
  <si>
    <t>123.456.789-00</t>
  </si>
  <si>
    <t>Localidade:</t>
  </si>
  <si>
    <t>Linha</t>
  </si>
  <si>
    <t>Municipio:</t>
  </si>
  <si>
    <t>Chapecó</t>
  </si>
  <si>
    <t>UF:</t>
  </si>
  <si>
    <t>SC</t>
  </si>
  <si>
    <t>Responsável Técnico:</t>
  </si>
  <si>
    <t>Registro Profissional:</t>
  </si>
  <si>
    <t>CREA/SC</t>
  </si>
  <si>
    <t>Nº do Registro:</t>
  </si>
  <si>
    <t>12345-7</t>
  </si>
  <si>
    <t>Matriculas</t>
  </si>
  <si>
    <t>Municipio da Matrícula</t>
  </si>
  <si>
    <t>Área Total (hec)</t>
  </si>
  <si>
    <t>Área Financiada (hec)</t>
  </si>
  <si>
    <t>Mat. Nº 1</t>
  </si>
  <si>
    <t>Chapecó/SC</t>
  </si>
  <si>
    <t>Mat. Nº 2</t>
  </si>
  <si>
    <t>Mat. Nº 3</t>
  </si>
  <si>
    <t>Mat. Nº 4</t>
  </si>
  <si>
    <t>Mat. Nº 5</t>
  </si>
  <si>
    <t>Mat. Nº 6</t>
  </si>
  <si>
    <t>Mat. Nº 7</t>
  </si>
  <si>
    <t>Mat. Nº 8</t>
  </si>
  <si>
    <t>Mat. Nº 9</t>
  </si>
  <si>
    <t>Mat. Nº 10</t>
  </si>
  <si>
    <t>Quantidade Explorada (hec):</t>
  </si>
  <si>
    <t>Ovinocultura</t>
  </si>
  <si>
    <t>Caprinocultura</t>
  </si>
  <si>
    <t>Atividade:</t>
  </si>
  <si>
    <t>Fulando de Tal Siclano Beltrano</t>
  </si>
  <si>
    <t>Custeio de:</t>
  </si>
  <si>
    <t>Suinocultura</t>
  </si>
  <si>
    <t>Piscicultura</t>
  </si>
  <si>
    <t>Sericicultura</t>
  </si>
  <si>
    <t>Produtividade esperada:</t>
  </si>
  <si>
    <t>ATIVIDADE</t>
  </si>
  <si>
    <t>BovinoculturaDeCorte</t>
  </si>
  <si>
    <t>BovinoculturaDeLeite</t>
  </si>
  <si>
    <t>AviculturaDePostura</t>
  </si>
  <si>
    <t>AviculturaDeCorte</t>
  </si>
  <si>
    <t>Matrizes</t>
  </si>
  <si>
    <t>LeitãoDesmamado</t>
  </si>
  <si>
    <t>LeitãoRecriado</t>
  </si>
  <si>
    <t>SuínoEngorda</t>
  </si>
  <si>
    <t>HecLâminaD´Água</t>
  </si>
  <si>
    <t>Engorda</t>
  </si>
  <si>
    <t>Lã</t>
  </si>
  <si>
    <t>Cabeças</t>
  </si>
  <si>
    <t>BovinoculturaDeCorte_Matrizes</t>
  </si>
  <si>
    <t>Recria</t>
  </si>
  <si>
    <t>RecriaEngorda</t>
  </si>
  <si>
    <t>BovinoculturaDeCorte_RecriaEngorda</t>
  </si>
  <si>
    <t>Kg peso vivo</t>
  </si>
  <si>
    <t>BovinoculturaDeCorte_Recria</t>
  </si>
  <si>
    <t>BovinoculturaDeCorte_Engorda</t>
  </si>
  <si>
    <t>BovinoculturaDeLeite_Matrizes</t>
  </si>
  <si>
    <t>Litros de leite por ano</t>
  </si>
  <si>
    <t>Dúzia de ovos do lote por ano</t>
  </si>
  <si>
    <t>Kg peso vivo do lote ano</t>
  </si>
  <si>
    <t>Suinocultura_Matrizes</t>
  </si>
  <si>
    <t>Suinocultura_LeitãoDesmamado</t>
  </si>
  <si>
    <t>Suinocultura_LeitãoRecriado</t>
  </si>
  <si>
    <t>Suinocultura_Engorda</t>
  </si>
  <si>
    <t>CicloCompleto</t>
  </si>
  <si>
    <t>Suinocultura_CicloCompleto</t>
  </si>
  <si>
    <t>Piscicultura_Engorda</t>
  </si>
  <si>
    <t>Cria</t>
  </si>
  <si>
    <t>Piscicultura_Cria</t>
  </si>
  <si>
    <t>Ovinocultura_Matrizes</t>
  </si>
  <si>
    <t>Ovinocultura_Engorda</t>
  </si>
  <si>
    <t>Ovinocultura_Lã</t>
  </si>
  <si>
    <t>Kg lã</t>
  </si>
  <si>
    <t>Caprinocultura_Matrizes</t>
  </si>
  <si>
    <t>Caprinocultura_Engorda</t>
  </si>
  <si>
    <t>FrangosCorte</t>
  </si>
  <si>
    <t>Perus</t>
  </si>
  <si>
    <t>Galinha</t>
  </si>
  <si>
    <t>Codorna</t>
  </si>
  <si>
    <t>Pato</t>
  </si>
  <si>
    <t>AviculturaDeCorte_FrangosCorte</t>
  </si>
  <si>
    <t>AviculturaDeCorte_Perus</t>
  </si>
  <si>
    <t>AviculturadePostura_Galinha</t>
  </si>
  <si>
    <t>AviculturadePostura_Codorna</t>
  </si>
  <si>
    <t>AviculturadePostura_Pato</t>
  </si>
  <si>
    <t>Marreco</t>
  </si>
  <si>
    <t>AviculturaDeCorte_Marreco</t>
  </si>
  <si>
    <t>AviculturaDeCorte_Pato</t>
  </si>
  <si>
    <t>AviculturaPostura_Marreco</t>
  </si>
  <si>
    <t>Preço Venda:</t>
  </si>
  <si>
    <t>Área Total Financiada:</t>
  </si>
  <si>
    <t>RBE Total:</t>
  </si>
  <si>
    <t>Custo Total:</t>
  </si>
  <si>
    <t>RLE:</t>
  </si>
  <si>
    <t>Orçamento</t>
  </si>
  <si>
    <t>Valor Total</t>
  </si>
  <si>
    <t>Época de Utilização</t>
  </si>
  <si>
    <t>Época de Desembolso</t>
  </si>
  <si>
    <t>Colheita</t>
  </si>
  <si>
    <t>Total</t>
  </si>
  <si>
    <t>Resp. Técnico:</t>
  </si>
  <si>
    <t>Reg. Prof.:</t>
  </si>
  <si>
    <t>Ração</t>
  </si>
  <si>
    <t>Feno</t>
  </si>
  <si>
    <t>Medicamentos</t>
  </si>
  <si>
    <t>Sêmen</t>
  </si>
  <si>
    <t>Serviços</t>
  </si>
  <si>
    <t>Adubação</t>
  </si>
  <si>
    <t>Semente</t>
  </si>
  <si>
    <t>Pastagem</t>
  </si>
  <si>
    <t>Silagem/Pré-secado</t>
  </si>
  <si>
    <t>Outros</t>
  </si>
  <si>
    <t>Valor Unitário</t>
  </si>
  <si>
    <t>Quantidade beneficiada:</t>
  </si>
  <si>
    <t>Parecer Técnico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</si>
</sst>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4" formatCode="_-&quot;R$&quot;\ * #,##0.00_-;\-&quot;R$&quot;\ * #,##0.00_-;_-&quot;R$&quot;\ * &quot;-&quot;??_-;_-@_-"/>
  </numFmts>
  <fonts count="7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9"/>
      <color indexed="81"/>
      <name val="Segoe UI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theme="4" tint="0.39997558519241921"/>
      </left>
      <right style="thin">
        <color theme="4" tint="0.39997558519241921"/>
      </right>
      <top/>
      <bottom style="thin">
        <color theme="4" tint="0.39997558519241921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5" fillId="0" borderId="0" applyFont="0" applyFill="0" applyBorder="0" applyAlignment="0" applyProtection="0"/>
  </cellStyleXfs>
  <cellXfs count="110">
    <xf numFmtId="0" fontId="0" fillId="0" borderId="0" xfId="0"/>
    <xf numFmtId="0" fontId="3" fillId="0" borderId="0" xfId="0" applyFont="1"/>
    <xf numFmtId="0" fontId="4" fillId="0" borderId="0" xfId="0" applyFont="1"/>
    <xf numFmtId="0" fontId="3" fillId="5" borderId="14" xfId="0" applyFont="1" applyFill="1" applyBorder="1"/>
    <xf numFmtId="0" fontId="3" fillId="5" borderId="15" xfId="0" applyFont="1" applyFill="1" applyBorder="1"/>
    <xf numFmtId="0" fontId="3" fillId="0" borderId="15" xfId="0" applyFont="1" applyBorder="1"/>
    <xf numFmtId="0" fontId="3" fillId="5" borderId="16" xfId="0" applyFont="1" applyFill="1" applyBorder="1"/>
    <xf numFmtId="0" fontId="3" fillId="5" borderId="17" xfId="0" applyFont="1" applyFill="1" applyBorder="1"/>
    <xf numFmtId="0" fontId="3" fillId="0" borderId="16" xfId="0" applyFont="1" applyBorder="1"/>
    <xf numFmtId="0" fontId="3" fillId="0" borderId="17" xfId="0" applyFont="1" applyBorder="1"/>
    <xf numFmtId="0" fontId="3" fillId="5" borderId="18" xfId="0" applyFont="1" applyFill="1" applyBorder="1"/>
    <xf numFmtId="0" fontId="3" fillId="0" borderId="18" xfId="0" applyFont="1" applyBorder="1"/>
    <xf numFmtId="0" fontId="4" fillId="5" borderId="19" xfId="0" applyFont="1" applyFill="1" applyBorder="1"/>
    <xf numFmtId="0" fontId="3" fillId="5" borderId="19" xfId="0" applyFont="1" applyFill="1" applyBorder="1"/>
    <xf numFmtId="2" fontId="2" fillId="4" borderId="7" xfId="0" applyNumberFormat="1" applyFont="1" applyFill="1" applyBorder="1" applyAlignment="1" applyProtection="1">
      <alignment horizontal="center"/>
      <protection locked="0"/>
    </xf>
    <xf numFmtId="2" fontId="2" fillId="4" borderId="13" xfId="0" applyNumberFormat="1" applyFont="1" applyFill="1" applyBorder="1" applyAlignment="1" applyProtection="1">
      <alignment horizontal="center"/>
      <protection locked="0"/>
    </xf>
    <xf numFmtId="2" fontId="2" fillId="4" borderId="10" xfId="0" applyNumberFormat="1" applyFont="1" applyFill="1" applyBorder="1" applyAlignment="1" applyProtection="1">
      <alignment horizontal="center"/>
      <protection locked="0"/>
    </xf>
    <xf numFmtId="17" fontId="2" fillId="0" borderId="7" xfId="1" applyNumberFormat="1" applyFont="1" applyBorder="1" applyProtection="1">
      <protection locked="0"/>
    </xf>
    <xf numFmtId="17" fontId="2" fillId="0" borderId="13" xfId="1" applyNumberFormat="1" applyFont="1" applyBorder="1" applyProtection="1">
      <protection locked="0"/>
    </xf>
    <xf numFmtId="17" fontId="2" fillId="0" borderId="10" xfId="1" applyNumberFormat="1" applyFont="1" applyBorder="1" applyProtection="1">
      <protection locked="0"/>
    </xf>
    <xf numFmtId="44" fontId="2" fillId="0" borderId="7" xfId="1" applyFont="1" applyBorder="1" applyAlignment="1" applyProtection="1">
      <protection locked="0"/>
    </xf>
    <xf numFmtId="44" fontId="2" fillId="0" borderId="13" xfId="1" applyFont="1" applyBorder="1" applyAlignment="1" applyProtection="1">
      <protection locked="0"/>
    </xf>
    <xf numFmtId="44" fontId="2" fillId="0" borderId="10" xfId="1" applyFont="1" applyBorder="1" applyAlignment="1" applyProtection="1">
      <protection locked="0"/>
    </xf>
    <xf numFmtId="0" fontId="1" fillId="2" borderId="1" xfId="0" applyFont="1" applyFill="1" applyBorder="1" applyAlignment="1" applyProtection="1">
      <alignment horizontal="center" vertical="center"/>
    </xf>
    <xf numFmtId="0" fontId="2" fillId="0" borderId="0" xfId="0" applyFont="1" applyProtection="1"/>
    <xf numFmtId="0" fontId="2" fillId="3" borderId="2" xfId="0" applyFont="1" applyFill="1" applyBorder="1" applyAlignment="1" applyProtection="1">
      <alignment horizontal="center"/>
    </xf>
    <xf numFmtId="0" fontId="2" fillId="3" borderId="0" xfId="0" applyFont="1" applyFill="1" applyAlignment="1" applyProtection="1">
      <alignment horizontal="center"/>
    </xf>
    <xf numFmtId="0" fontId="2" fillId="3" borderId="3" xfId="0" applyFont="1" applyFill="1" applyBorder="1" applyAlignment="1" applyProtection="1">
      <alignment horizontal="center"/>
    </xf>
    <xf numFmtId="0" fontId="2" fillId="3" borderId="4" xfId="0" applyFont="1" applyFill="1" applyBorder="1" applyAlignment="1" applyProtection="1">
      <alignment horizontal="center"/>
    </xf>
    <xf numFmtId="0" fontId="2" fillId="2" borderId="1" xfId="0" applyFont="1" applyFill="1" applyBorder="1" applyAlignment="1" applyProtection="1">
      <alignment horizontal="center"/>
    </xf>
    <xf numFmtId="0" fontId="2" fillId="3" borderId="1" xfId="0" applyFont="1" applyFill="1" applyBorder="1" applyAlignment="1" applyProtection="1">
      <alignment horizontal="center"/>
    </xf>
    <xf numFmtId="0" fontId="2" fillId="3" borderId="5" xfId="0" applyFont="1" applyFill="1" applyBorder="1" applyAlignment="1" applyProtection="1">
      <alignment horizontal="center"/>
    </xf>
    <xf numFmtId="0" fontId="2" fillId="3" borderId="6" xfId="0" applyFont="1" applyFill="1" applyBorder="1" applyAlignment="1" applyProtection="1">
      <alignment horizontal="center"/>
    </xf>
    <xf numFmtId="0" fontId="2" fillId="3" borderId="7" xfId="0" applyFont="1" applyFill="1" applyBorder="1" applyAlignment="1" applyProtection="1">
      <alignment horizontal="center"/>
    </xf>
    <xf numFmtId="0" fontId="2" fillId="3" borderId="10" xfId="0" applyFont="1" applyFill="1" applyBorder="1" applyAlignment="1" applyProtection="1">
      <alignment horizontal="center"/>
    </xf>
    <xf numFmtId="0" fontId="2" fillId="3" borderId="12" xfId="0" applyFont="1" applyFill="1" applyBorder="1" applyAlignment="1" applyProtection="1">
      <alignment horizontal="center"/>
    </xf>
    <xf numFmtId="0" fontId="2" fillId="3" borderId="9" xfId="0" applyFont="1" applyFill="1" applyBorder="1" applyAlignment="1" applyProtection="1">
      <alignment horizontal="center"/>
    </xf>
    <xf numFmtId="0" fontId="2" fillId="2" borderId="10" xfId="0" applyFont="1" applyFill="1" applyBorder="1" applyAlignment="1" applyProtection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</xf>
    <xf numFmtId="0" fontId="2" fillId="2" borderId="1" xfId="0" applyFont="1" applyFill="1" applyBorder="1" applyAlignment="1" applyProtection="1">
      <alignment horizontal="center" vertical="center" wrapText="1"/>
    </xf>
    <xf numFmtId="0" fontId="2" fillId="2" borderId="7" xfId="0" applyFont="1" applyFill="1" applyBorder="1" applyAlignment="1" applyProtection="1">
      <alignment horizontal="center" vertical="center" wrapText="1"/>
    </xf>
    <xf numFmtId="0" fontId="2" fillId="2" borderId="10" xfId="0" applyFont="1" applyFill="1" applyBorder="1" applyAlignment="1" applyProtection="1">
      <alignment horizontal="center"/>
    </xf>
    <xf numFmtId="0" fontId="2" fillId="3" borderId="8" xfId="0" applyFont="1" applyFill="1" applyBorder="1" applyAlignment="1" applyProtection="1">
      <alignment horizontal="center"/>
    </xf>
    <xf numFmtId="0" fontId="2" fillId="2" borderId="7" xfId="0" applyFont="1" applyFill="1" applyBorder="1" applyAlignment="1" applyProtection="1">
      <alignment horizontal="center"/>
    </xf>
    <xf numFmtId="0" fontId="2" fillId="2" borderId="13" xfId="0" applyFont="1" applyFill="1" applyBorder="1" applyAlignment="1" applyProtection="1">
      <alignment horizontal="center"/>
    </xf>
    <xf numFmtId="0" fontId="2" fillId="2" borderId="11" xfId="0" applyFont="1" applyFill="1" applyBorder="1" applyAlignment="1" applyProtection="1">
      <alignment horizontal="center"/>
    </xf>
    <xf numFmtId="0" fontId="2" fillId="2" borderId="12" xfId="0" applyFont="1" applyFill="1" applyBorder="1" applyAlignment="1" applyProtection="1">
      <alignment horizontal="center"/>
    </xf>
    <xf numFmtId="0" fontId="2" fillId="3" borderId="3" xfId="0" applyFont="1" applyFill="1" applyBorder="1" applyAlignment="1" applyProtection="1">
      <alignment horizontal="center"/>
    </xf>
    <xf numFmtId="0" fontId="2" fillId="3" borderId="0" xfId="0" applyFont="1" applyFill="1" applyAlignment="1" applyProtection="1">
      <alignment horizontal="left" vertical="top" wrapText="1"/>
    </xf>
    <xf numFmtId="0" fontId="2" fillId="3" borderId="3" xfId="0" applyFont="1" applyFill="1" applyBorder="1" applyAlignment="1" applyProtection="1">
      <alignment horizontal="left" vertical="top" wrapText="1"/>
    </xf>
    <xf numFmtId="0" fontId="2" fillId="3" borderId="7" xfId="0" applyFont="1" applyFill="1" applyBorder="1" applyAlignment="1" applyProtection="1">
      <alignment horizontal="center" vertical="center"/>
    </xf>
    <xf numFmtId="0" fontId="2" fillId="3" borderId="13" xfId="0" applyFont="1" applyFill="1" applyBorder="1" applyAlignment="1" applyProtection="1">
      <alignment horizontal="center" vertical="center"/>
    </xf>
    <xf numFmtId="0" fontId="2" fillId="3" borderId="10" xfId="0" applyFont="1" applyFill="1" applyBorder="1" applyAlignment="1" applyProtection="1">
      <alignment horizontal="center" vertical="center"/>
    </xf>
    <xf numFmtId="0" fontId="2" fillId="3" borderId="7" xfId="0" applyFont="1" applyFill="1" applyBorder="1" applyAlignment="1" applyProtection="1">
      <alignment horizontal="center" vertical="center" wrapText="1"/>
    </xf>
    <xf numFmtId="0" fontId="2" fillId="3" borderId="13" xfId="0" applyFont="1" applyFill="1" applyBorder="1" applyAlignment="1" applyProtection="1">
      <alignment horizontal="center" vertical="center" wrapText="1"/>
    </xf>
    <xf numFmtId="0" fontId="2" fillId="3" borderId="10" xfId="0" applyFont="1" applyFill="1" applyBorder="1" applyAlignment="1" applyProtection="1">
      <alignment horizontal="center" vertical="center" wrapText="1"/>
    </xf>
    <xf numFmtId="0" fontId="2" fillId="3" borderId="13" xfId="0" applyFont="1" applyFill="1" applyBorder="1" applyAlignment="1" applyProtection="1">
      <alignment horizontal="center"/>
    </xf>
    <xf numFmtId="0" fontId="2" fillId="3" borderId="11" xfId="0" applyFont="1" applyFill="1" applyBorder="1" applyAlignment="1" applyProtection="1">
      <alignment horizontal="center"/>
    </xf>
    <xf numFmtId="0" fontId="2" fillId="2" borderId="6" xfId="0" applyFont="1" applyFill="1" applyBorder="1" applyAlignment="1" applyProtection="1">
      <alignment horizontal="center" vertical="center"/>
    </xf>
    <xf numFmtId="0" fontId="2" fillId="2" borderId="11" xfId="0" applyFont="1" applyFill="1" applyBorder="1" applyAlignment="1" applyProtection="1">
      <alignment horizontal="center" vertical="center"/>
    </xf>
    <xf numFmtId="0" fontId="2" fillId="2" borderId="12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 applyProtection="1">
      <alignment horizontal="center" vertical="center" wrapText="1"/>
    </xf>
    <xf numFmtId="0" fontId="2" fillId="2" borderId="11" xfId="0" applyFont="1" applyFill="1" applyBorder="1" applyAlignment="1" applyProtection="1">
      <alignment horizontal="center" vertical="center" wrapText="1"/>
    </xf>
    <xf numFmtId="0" fontId="2" fillId="2" borderId="12" xfId="0" applyFont="1" applyFill="1" applyBorder="1" applyAlignment="1" applyProtection="1">
      <alignment horizontal="center" vertical="center" wrapText="1"/>
    </xf>
    <xf numFmtId="0" fontId="2" fillId="3" borderId="3" xfId="0" applyFont="1" applyFill="1" applyBorder="1" applyProtection="1"/>
    <xf numFmtId="0" fontId="2" fillId="2" borderId="20" xfId="0" applyFont="1" applyFill="1" applyBorder="1" applyAlignment="1" applyProtection="1">
      <alignment horizontal="center" vertical="center"/>
    </xf>
    <xf numFmtId="0" fontId="2" fillId="2" borderId="9" xfId="0" applyFont="1" applyFill="1" applyBorder="1" applyAlignment="1" applyProtection="1">
      <alignment horizontal="center" vertical="center"/>
    </xf>
    <xf numFmtId="0" fontId="2" fillId="2" borderId="21" xfId="0" applyFont="1" applyFill="1" applyBorder="1" applyAlignment="1" applyProtection="1">
      <alignment horizontal="center" vertical="center"/>
    </xf>
    <xf numFmtId="0" fontId="2" fillId="2" borderId="20" xfId="0" applyFont="1" applyFill="1" applyBorder="1" applyAlignment="1" applyProtection="1">
      <alignment horizontal="center" vertical="center" wrapText="1"/>
    </xf>
    <xf numFmtId="0" fontId="2" fillId="2" borderId="9" xfId="0" applyFont="1" applyFill="1" applyBorder="1" applyAlignment="1" applyProtection="1">
      <alignment horizontal="center" vertical="center" wrapText="1"/>
    </xf>
    <xf numFmtId="0" fontId="2" fillId="2" borderId="21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Protection="1"/>
    <xf numFmtId="0" fontId="2" fillId="3" borderId="11" xfId="0" applyFont="1" applyFill="1" applyBorder="1" applyAlignment="1" applyProtection="1">
      <alignment horizontal="left"/>
    </xf>
    <xf numFmtId="0" fontId="2" fillId="3" borderId="0" xfId="0" applyFont="1" applyFill="1" applyAlignment="1" applyProtection="1">
      <alignment horizontal="left"/>
    </xf>
    <xf numFmtId="0" fontId="2" fillId="3" borderId="0" xfId="0" applyFont="1" applyFill="1" applyProtection="1"/>
    <xf numFmtId="14" fontId="2" fillId="3" borderId="0" xfId="0" applyNumberFormat="1" applyFont="1" applyFill="1" applyAlignment="1" applyProtection="1">
      <alignment horizontal="center"/>
    </xf>
    <xf numFmtId="0" fontId="2" fillId="3" borderId="20" xfId="0" applyFont="1" applyFill="1" applyBorder="1" applyAlignment="1" applyProtection="1">
      <alignment horizontal="center"/>
    </xf>
    <xf numFmtId="0" fontId="2" fillId="3" borderId="21" xfId="0" applyFont="1" applyFill="1" applyBorder="1" applyAlignment="1" applyProtection="1">
      <alignment horizontal="center"/>
    </xf>
    <xf numFmtId="0" fontId="2" fillId="0" borderId="1" xfId="0" applyFont="1" applyBorder="1" applyAlignment="1" applyProtection="1">
      <alignment horizontal="center"/>
      <protection locked="0"/>
    </xf>
    <xf numFmtId="2" fontId="2" fillId="0" borderId="1" xfId="0" applyNumberFormat="1" applyFont="1" applyBorder="1" applyAlignment="1" applyProtection="1">
      <alignment horizontal="center"/>
      <protection locked="0"/>
    </xf>
    <xf numFmtId="2" fontId="2" fillId="0" borderId="7" xfId="0" applyNumberFormat="1" applyFont="1" applyBorder="1" applyAlignment="1" applyProtection="1">
      <alignment horizontal="center"/>
      <protection locked="0"/>
    </xf>
    <xf numFmtId="0" fontId="2" fillId="0" borderId="5" xfId="0" applyFont="1" applyBorder="1" applyAlignment="1" applyProtection="1">
      <alignment horizontal="center"/>
      <protection locked="0"/>
    </xf>
    <xf numFmtId="0" fontId="2" fillId="4" borderId="7" xfId="0" applyFont="1" applyFill="1" applyBorder="1" applyAlignment="1" applyProtection="1">
      <alignment horizontal="center"/>
      <protection locked="0"/>
    </xf>
    <xf numFmtId="0" fontId="2" fillId="4" borderId="13" xfId="0" applyFont="1" applyFill="1" applyBorder="1" applyAlignment="1" applyProtection="1">
      <alignment horizontal="center"/>
      <protection locked="0"/>
    </xf>
    <xf numFmtId="0" fontId="2" fillId="4" borderId="10" xfId="0" applyFont="1" applyFill="1" applyBorder="1" applyAlignment="1" applyProtection="1">
      <alignment horizontal="center"/>
      <protection locked="0"/>
    </xf>
    <xf numFmtId="0" fontId="2" fillId="4" borderId="1" xfId="0" applyFont="1" applyFill="1" applyBorder="1" applyAlignment="1" applyProtection="1">
      <alignment horizontal="center"/>
      <protection locked="0"/>
    </xf>
    <xf numFmtId="0" fontId="2" fillId="4" borderId="7" xfId="0" applyNumberFormat="1" applyFont="1" applyFill="1" applyBorder="1" applyAlignment="1" applyProtection="1">
      <alignment horizontal="center"/>
      <protection locked="0"/>
    </xf>
    <xf numFmtId="0" fontId="2" fillId="4" borderId="13" xfId="0" applyNumberFormat="1" applyFont="1" applyFill="1" applyBorder="1" applyAlignment="1" applyProtection="1">
      <alignment horizontal="center"/>
      <protection locked="0"/>
    </xf>
    <xf numFmtId="0" fontId="2" fillId="4" borderId="10" xfId="0" applyNumberFormat="1" applyFont="1" applyFill="1" applyBorder="1" applyAlignment="1" applyProtection="1">
      <alignment horizontal="center"/>
      <protection locked="0"/>
    </xf>
    <xf numFmtId="44" fontId="2" fillId="4" borderId="7" xfId="1" applyFont="1" applyFill="1" applyBorder="1" applyAlignment="1" applyProtection="1">
      <alignment horizontal="center"/>
      <protection locked="0"/>
    </xf>
    <xf numFmtId="44" fontId="2" fillId="4" borderId="13" xfId="1" applyFont="1" applyFill="1" applyBorder="1" applyAlignment="1" applyProtection="1">
      <alignment horizontal="center"/>
      <protection locked="0"/>
    </xf>
    <xf numFmtId="44" fontId="2" fillId="4" borderId="10" xfId="1" applyFont="1" applyFill="1" applyBorder="1" applyAlignment="1" applyProtection="1">
      <alignment horizontal="center"/>
      <protection locked="0"/>
    </xf>
    <xf numFmtId="44" fontId="2" fillId="4" borderId="1" xfId="1" applyFont="1" applyFill="1" applyBorder="1" applyProtection="1">
      <protection locked="0"/>
    </xf>
    <xf numFmtId="44" fontId="2" fillId="4" borderId="1" xfId="1" applyFont="1" applyFill="1" applyBorder="1" applyAlignment="1" applyProtection="1">
      <alignment horizontal="center"/>
      <protection locked="0"/>
    </xf>
    <xf numFmtId="44" fontId="2" fillId="0" borderId="7" xfId="1" applyFont="1" applyBorder="1" applyAlignment="1" applyProtection="1">
      <alignment horizontal="center"/>
      <protection locked="0"/>
    </xf>
    <xf numFmtId="44" fontId="2" fillId="0" borderId="13" xfId="1" applyFont="1" applyBorder="1" applyAlignment="1" applyProtection="1">
      <alignment horizontal="center"/>
      <protection locked="0"/>
    </xf>
    <xf numFmtId="44" fontId="2" fillId="0" borderId="10" xfId="1" applyFont="1" applyBorder="1" applyAlignment="1" applyProtection="1">
      <alignment horizontal="center"/>
      <protection locked="0"/>
    </xf>
    <xf numFmtId="0" fontId="2" fillId="3" borderId="2" xfId="0" applyFont="1" applyFill="1" applyBorder="1" applyAlignment="1" applyProtection="1"/>
    <xf numFmtId="0" fontId="2" fillId="3" borderId="0" xfId="0" applyFont="1" applyFill="1" applyAlignment="1" applyProtection="1"/>
    <xf numFmtId="0" fontId="2" fillId="3" borderId="3" xfId="0" applyFont="1" applyFill="1" applyBorder="1" applyAlignment="1" applyProtection="1"/>
    <xf numFmtId="0" fontId="2" fillId="4" borderId="6" xfId="0" applyFont="1" applyFill="1" applyBorder="1" applyAlignment="1" applyProtection="1">
      <alignment horizontal="center" vertical="center" wrapText="1"/>
      <protection locked="0"/>
    </xf>
    <xf numFmtId="0" fontId="2" fillId="4" borderId="11" xfId="0" applyFont="1" applyFill="1" applyBorder="1" applyAlignment="1" applyProtection="1">
      <alignment horizontal="center" vertical="center" wrapText="1"/>
      <protection locked="0"/>
    </xf>
    <xf numFmtId="0" fontId="2" fillId="4" borderId="12" xfId="0" applyFont="1" applyFill="1" applyBorder="1" applyAlignment="1" applyProtection="1">
      <alignment horizontal="center" vertical="center" wrapText="1"/>
      <protection locked="0"/>
    </xf>
    <xf numFmtId="0" fontId="2" fillId="4" borderId="2" xfId="0" applyFont="1" applyFill="1" applyBorder="1" applyAlignment="1" applyProtection="1">
      <alignment horizontal="center" vertical="center" wrapText="1"/>
      <protection locked="0"/>
    </xf>
    <xf numFmtId="0" fontId="2" fillId="4" borderId="0" xfId="0" applyFont="1" applyFill="1" applyBorder="1" applyAlignment="1" applyProtection="1">
      <alignment horizontal="center" vertical="center" wrapText="1"/>
      <protection locked="0"/>
    </xf>
    <xf numFmtId="0" fontId="2" fillId="4" borderId="3" xfId="0" applyFont="1" applyFill="1" applyBorder="1" applyAlignment="1" applyProtection="1">
      <alignment horizontal="center" vertical="center" wrapText="1"/>
      <protection locked="0"/>
    </xf>
    <xf numFmtId="0" fontId="2" fillId="4" borderId="20" xfId="0" applyFont="1" applyFill="1" applyBorder="1" applyAlignment="1" applyProtection="1">
      <alignment horizontal="center" vertical="center" wrapText="1"/>
      <protection locked="0"/>
    </xf>
    <xf numFmtId="0" fontId="2" fillId="4" borderId="9" xfId="0" applyFont="1" applyFill="1" applyBorder="1" applyAlignment="1" applyProtection="1">
      <alignment horizontal="center" vertical="center" wrapText="1"/>
      <protection locked="0"/>
    </xf>
    <xf numFmtId="0" fontId="2" fillId="4" borderId="21" xfId="0" applyFont="1" applyFill="1" applyBorder="1" applyAlignment="1" applyProtection="1">
      <alignment horizontal="center" vertical="center" wrapText="1"/>
      <protection locked="0"/>
    </xf>
    <xf numFmtId="0" fontId="2" fillId="3" borderId="0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12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/>
        <vertical/>
        <horizontal/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/>
        <vertical/>
        <horizontal/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/>
        <vertical/>
        <horizontal/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/>
        <vertical/>
        <horizontal/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border outline="0">
        <top style="thin">
          <color theme="4" tint="0.39997558519241921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border outline="0">
        <top style="thin">
          <color theme="4" tint="0.39997558519241921"/>
        </top>
      </border>
    </dxf>
    <dxf>
      <border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border outline="0">
        <top style="thin">
          <color theme="4" tint="0.39997558519241921"/>
        </top>
      </border>
    </dxf>
    <dxf>
      <border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border outline="0">
        <top style="thin">
          <color theme="4" tint="0.39997558519241921"/>
        </top>
      </border>
    </dxf>
    <dxf>
      <border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border outline="0">
        <top style="thin">
          <color theme="4" tint="0.39997558519241921"/>
        </top>
      </border>
    </dxf>
    <dxf>
      <border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border outline="0">
        <top style="thin">
          <color theme="4" tint="0.39997558519241921"/>
        </top>
      </border>
    </dxf>
    <dxf>
      <border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border outline="0">
        <top style="thin">
          <color theme="4" tint="0.39997558519241921"/>
        </top>
      </border>
    </dxf>
    <dxf>
      <border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name val="Arial"/>
        <family val="2"/>
        <scheme val="none"/>
      </font>
    </dxf>
  </dxfs>
  <tableStyles count="1" defaultTableStyle="TableStyleMedium2" defaultPivotStyle="PivotStyleLight16">
    <tableStyle name="Invisible" pivot="0" table="0" count="0" xr9:uid="{874A9910-4C43-4DEC-95CB-2096FFB8A248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512ECF5-B5C0-4705-B8CA-B7E3AD37A2F3}" name="ATIVIDADE" displayName="ATIVIDADE" ref="A1:A10" totalsRowShown="0" headerRowDxfId="121" dataDxfId="120">
  <autoFilter ref="A1:A10" xr:uid="{7512ECF5-B5C0-4705-B8CA-B7E3AD37A2F3}"/>
  <tableColumns count="1">
    <tableColumn id="1" xr3:uid="{73274586-B51F-4B3A-B178-10EB45FED040}" name="ATIVIDADE" dataDxfId="119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FAB28EC3-FD03-451D-A088-D0FF82DA5172}" name="BovinoculturaDeCorte_Matrizes" displayName="BovinoculturaDeCorte_Matrizes" ref="A28:A29" totalsRowShown="0" headerRowDxfId="78" dataDxfId="77">
  <autoFilter ref="A28:A29" xr:uid="{FAB28EC3-FD03-451D-A088-D0FF82DA5172}"/>
  <tableColumns count="1">
    <tableColumn id="1" xr3:uid="{2D156D80-FECB-48A6-B968-2F935CF81805}" name="BovinoculturaDeCorte_Matrizes" dataDxfId="76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D827D95A-A9FF-4315-8F49-54552F17C29D}" name="BovinoculturaDeCorte_RecriaEngorda" displayName="BovinoculturaDeCorte_RecriaEngorda" ref="A31:A32" totalsRowShown="0" headerRowDxfId="75" dataDxfId="74">
  <autoFilter ref="A31:A32" xr:uid="{D827D95A-A9FF-4315-8F49-54552F17C29D}"/>
  <tableColumns count="1">
    <tableColumn id="1" xr3:uid="{8BE359FC-91E8-43A8-9DAD-D159527ED9AF}" name="BovinoculturaDeCorte_RecriaEngorda" dataDxfId="73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7BC0F1E3-5C05-468F-9E91-CB52A0FADD2B}" name="BovinoculturaDeCorte_Recria" displayName="BovinoculturaDeCorte_Recria" ref="A34:A35" totalsRowShown="0" headerRowDxfId="72" dataDxfId="71" tableBorderDxfId="70">
  <autoFilter ref="A34:A35" xr:uid="{7BC0F1E3-5C05-468F-9E91-CB52A0FADD2B}"/>
  <tableColumns count="1">
    <tableColumn id="1" xr3:uid="{8BC8BA93-3C96-4E9F-A308-739DEDF6F461}" name="BovinoculturaDeCorte_Recria" dataDxfId="69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C5FFF0E2-1E0B-4F28-9F7A-577E33F999C4}" name="BovinoculturaDeCorte_Engorda" displayName="BovinoculturaDeCorte_Engorda" ref="A37:A38" totalsRowShown="0" headerRowDxfId="68" dataDxfId="67" tableBorderDxfId="66">
  <autoFilter ref="A37:A38" xr:uid="{C5FFF0E2-1E0B-4F28-9F7A-577E33F999C4}"/>
  <tableColumns count="1">
    <tableColumn id="1" xr3:uid="{AB5A2F4C-DBCA-4EB3-83AC-A52C7CF20030}" name="BovinoculturaDeCorte_Engorda" dataDxfId="65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CBBE0003-71E7-436F-93CF-A1B05670CE44}" name="BovinoculturaDeLeite_Matrizes" displayName="BovinoculturaDeLeite_Matrizes" ref="C28:C29" totalsRowShown="0" headerRowDxfId="64" dataDxfId="63">
  <autoFilter ref="C28:C29" xr:uid="{CBBE0003-71E7-436F-93CF-A1B05670CE44}"/>
  <tableColumns count="1">
    <tableColumn id="1" xr3:uid="{683B582F-B7B3-4052-BFD5-72F7D2AE63E5}" name="BovinoculturaDeLeite_Matrizes" dataDxfId="62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585B694-CEFF-4A06-A099-FD4BB790C393}" name="AviculturaDeCorte_FrangosCorte" displayName="AviculturaDeCorte_FrangosCorte" ref="E28:E29" totalsRowShown="0" headerRowDxfId="61" dataDxfId="60">
  <autoFilter ref="E28:E29" xr:uid="{0585B694-CEFF-4A06-A099-FD4BB790C393}"/>
  <tableColumns count="1">
    <tableColumn id="1" xr3:uid="{D63B39AA-439D-4C29-A180-7AB659149109}" name="AviculturaDeCorte_FrangosCorte" dataDxfId="59"/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5D2C9571-D4ED-4295-B224-4A181F6EED4F}" name="AviculturadePostura_Galinha" displayName="AviculturadePostura_Galinha" ref="G28:G29" totalsRowShown="0" headerRowDxfId="58" dataDxfId="57">
  <autoFilter ref="G28:G29" xr:uid="{5D2C9571-D4ED-4295-B224-4A181F6EED4F}"/>
  <tableColumns count="1">
    <tableColumn id="1" xr3:uid="{C2FC7D23-C888-47C8-A900-08D175983051}" name="AviculturadePostura_Galinha" dataDxfId="56"/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FD252A46-B113-44E7-86B2-310F621A06CD}" name="Suinocultura_CicloCompleto" displayName="Suinocultura_CicloCompleto" ref="I40:I41" totalsRowShown="0" headerRowDxfId="55" dataDxfId="54">
  <autoFilter ref="I40:I41" xr:uid="{FD252A46-B113-44E7-86B2-310F621A06CD}"/>
  <tableColumns count="1">
    <tableColumn id="1" xr3:uid="{6764B1CC-B748-477A-BB4A-92C9E34FE634}" name="Suinocultura_CicloCompleto" dataDxfId="53"/>
  </tableColumns>
  <tableStyleInfo name="TableStyleMedium2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1D3603F3-93BD-4ED2-8CFC-6A420698B9DF}" name="Suinocultura_Engorda" displayName="Suinocultura_Engorda" ref="I37:I38" totalsRowShown="0" headerRowDxfId="52" dataDxfId="51">
  <autoFilter ref="I37:I38" xr:uid="{1D3603F3-93BD-4ED2-8CFC-6A420698B9DF}"/>
  <tableColumns count="1">
    <tableColumn id="1" xr3:uid="{1C168C90-CAC3-44A9-8612-0DCBEA12C96D}" name="Suinocultura_Engorda" dataDxfId="50"/>
  </tableColumns>
  <tableStyleInfo name="TableStyleMedium2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BB0318B4-2721-4D19-AE18-80B471B7A5C8}" name="Suinocultura_LeitãoRecriado" displayName="Suinocultura_LeitãoRecriado" ref="I34:I35" totalsRowShown="0" headerRowDxfId="49" dataDxfId="48">
  <autoFilter ref="I34:I35" xr:uid="{BB0318B4-2721-4D19-AE18-80B471B7A5C8}"/>
  <tableColumns count="1">
    <tableColumn id="1" xr3:uid="{DDF118A2-8AB8-4021-9962-21ECDF9229E4}" name="Suinocultura_LeitãoRecriado" dataDxfId="47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6473442-237C-4F51-B11B-87BA53DBFDC5}" name="BovinoculturaDeCorte" displayName="BovinoculturaDeCorte" ref="A18:A22" totalsRowShown="0" headerRowDxfId="118" headerRowBorderDxfId="117" tableBorderDxfId="116" totalsRowBorderDxfId="115">
  <autoFilter ref="A18:A22" xr:uid="{86473442-237C-4F51-B11B-87BA53DBFDC5}"/>
  <tableColumns count="1">
    <tableColumn id="1" xr3:uid="{5B794164-2111-439C-A267-3B3205D2AD1B}" name="BovinoculturaDeCorte"/>
  </tableColumns>
  <tableStyleInfo name="TableStyleMedium2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EB2BC52C-2760-4C91-9BBE-49055278CA8E}" name="Suinocultura_LeitãoDesmamado" displayName="Suinocultura_LeitãoDesmamado" ref="I31:I32" totalsRowShown="0" headerRowDxfId="46" dataDxfId="45">
  <autoFilter ref="I31:I32" xr:uid="{EB2BC52C-2760-4C91-9BBE-49055278CA8E}"/>
  <tableColumns count="1">
    <tableColumn id="1" xr3:uid="{5C697E0F-7013-4F0F-9A74-EA3CC136167A}" name="Suinocultura_LeitãoDesmamado" dataDxfId="44"/>
  </tableColumns>
  <tableStyleInfo name="TableStyleMedium2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379FCC7F-D742-4984-B19B-1F6F0959AC78}" name="Suinocultura_Matrizes" displayName="Suinocultura_Matrizes" ref="I28:I29" totalsRowShown="0" headerRowDxfId="43" dataDxfId="42">
  <autoFilter ref="I28:I29" xr:uid="{379FCC7F-D742-4984-B19B-1F6F0959AC78}"/>
  <tableColumns count="1">
    <tableColumn id="1" xr3:uid="{2E353E6A-95AC-4D4C-A059-3A9EEDCD9D61}" name="Suinocultura_Matrizes" dataDxfId="41"/>
  </tableColumns>
  <tableStyleInfo name="TableStyleMedium2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1C812602-E0D0-4863-802E-FF01947513B3}" name="Piscicultura_Cria" displayName="Piscicultura_Cria" ref="K31:K32" totalsRowShown="0" headerRowDxfId="40" dataDxfId="39" tableBorderDxfId="38">
  <autoFilter ref="K31:K32" xr:uid="{1C812602-E0D0-4863-802E-FF01947513B3}"/>
  <tableColumns count="1">
    <tableColumn id="1" xr3:uid="{15537BEB-27FB-4404-87A5-FC1CE8ED7516}" name="Piscicultura_Cria" dataDxfId="37"/>
  </tableColumns>
  <tableStyleInfo name="TableStyleMedium2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B60A8A48-8977-402B-AF3C-AEE4B6C6FADA}" name="Piscicultura_Engorda" displayName="Piscicultura_Engorda" ref="K28:K29" totalsRowShown="0" headerRowDxfId="36" dataDxfId="35" tableBorderDxfId="34">
  <autoFilter ref="K28:K29" xr:uid="{B60A8A48-8977-402B-AF3C-AEE4B6C6FADA}"/>
  <tableColumns count="1">
    <tableColumn id="1" xr3:uid="{511CC007-0B0B-413B-A3F4-7E8279CB798E}" name="Piscicultura_Engorda" dataDxfId="33"/>
  </tableColumns>
  <tableStyleInfo name="TableStyleMedium2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DFE0A379-CBFB-4835-AAC5-76A90A5BD704}" name="Ovinocultura_Matrizes" displayName="Ovinocultura_Matrizes" ref="M28:M29" totalsRowShown="0" headerRowDxfId="32" dataDxfId="31">
  <autoFilter ref="M28:M29" xr:uid="{DFE0A379-CBFB-4835-AAC5-76A90A5BD704}"/>
  <tableColumns count="1">
    <tableColumn id="1" xr3:uid="{DD03BFF5-F3DC-45A2-87D4-D11EA7A0EF23}" name="Ovinocultura_Matrizes" dataDxfId="30"/>
  </tableColumns>
  <tableStyleInfo name="TableStyleMedium2"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EEA70A2E-F5CA-40CF-98D9-E038BC44FC56}" name="Ovinocultura_Engorda" displayName="Ovinocultura_Engorda" ref="M31:M32" totalsRowShown="0" headerRowDxfId="29" dataDxfId="28">
  <autoFilter ref="M31:M32" xr:uid="{EEA70A2E-F5CA-40CF-98D9-E038BC44FC56}"/>
  <tableColumns count="1">
    <tableColumn id="1" xr3:uid="{ACD501BD-3F14-410D-86AF-47C5425DE186}" name="Ovinocultura_Engorda" dataDxfId="27"/>
  </tableColumns>
  <tableStyleInfo name="TableStyleMedium2" showFirstColumn="0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B4A93F06-8689-4259-AB49-9553AC17D6EA}" name="Ovinocultura_Lã" displayName="Ovinocultura_Lã" ref="M34:M35" totalsRowShown="0" headerRowDxfId="26" dataDxfId="25">
  <autoFilter ref="M34:M35" xr:uid="{B4A93F06-8689-4259-AB49-9553AC17D6EA}"/>
  <tableColumns count="1">
    <tableColumn id="1" xr3:uid="{47965238-5442-48DD-AA00-E618BEA9D8A2}" name="Ovinocultura_Lã" dataDxfId="24"/>
  </tableColumns>
  <tableStyleInfo name="TableStyleMedium2" showFirstColumn="0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2DA08E59-478A-4302-B51B-4283A612B896}" name="Caprinocultura_Matrizes" displayName="Caprinocultura_Matrizes" ref="O28:O29" totalsRowShown="0" headerRowDxfId="23" dataDxfId="22">
  <autoFilter ref="O28:O29" xr:uid="{2DA08E59-478A-4302-B51B-4283A612B896}"/>
  <tableColumns count="1">
    <tableColumn id="1" xr3:uid="{0D857CA8-8402-48FA-A2A4-8E0FAD6F284B}" name="Caprinocultura_Matrizes" dataDxfId="21"/>
  </tableColumns>
  <tableStyleInfo name="TableStyleMedium2" showFirstColumn="0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E6FDBF45-00CF-4B63-B3BF-20D8EB718413}" name="Caprinocultura_Engorda" displayName="Caprinocultura_Engorda" ref="O31:O32" totalsRowShown="0" headerRowDxfId="20" dataDxfId="19">
  <autoFilter ref="O31:O32" xr:uid="{E6FDBF45-00CF-4B63-B3BF-20D8EB718413}"/>
  <tableColumns count="1">
    <tableColumn id="1" xr3:uid="{ADF48801-FEEA-4533-985E-151B615CA26B}" name="Caprinocultura_Engorda" dataDxfId="18"/>
  </tableColumns>
  <tableStyleInfo name="TableStyleMedium2" showFirstColumn="0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1D76482F-76D1-4E88-ACC2-0F095798F17A}" name="AviculturaDeCorte_Perus" displayName="AviculturaDeCorte_Perus" ref="E31:E32" totalsRowShown="0" headerRowDxfId="17" dataDxfId="16">
  <autoFilter ref="E31:E32" xr:uid="{1D76482F-76D1-4E88-ACC2-0F095798F17A}"/>
  <tableColumns count="1">
    <tableColumn id="1" xr3:uid="{4146372C-4A05-4E35-8C19-AF220DCD9682}" name="AviculturaDeCorte_Perus" dataDxfId="15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CDF8011C-80F5-472F-B745-282444F83567}" name="BovinoculturaDeLeite" displayName="BovinoculturaDeLeite" ref="C18:C19" totalsRowShown="0" headerRowDxfId="114" dataDxfId="112" headerRowBorderDxfId="113" tableBorderDxfId="111" totalsRowBorderDxfId="110">
  <autoFilter ref="C18:C19" xr:uid="{CDF8011C-80F5-472F-B745-282444F83567}"/>
  <tableColumns count="1">
    <tableColumn id="1" xr3:uid="{C021E664-71D3-4946-9FF2-C7E7028A15F6}" name="BovinoculturaDeLeite" dataDxfId="109"/>
  </tableColumns>
  <tableStyleInfo name="TableStyleMedium2" showFirstColumn="0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2" xr:uid="{F63E460F-70FB-4DA2-BE09-ECECBFB2573B}" name="AviculturaDeCorte_Pato" displayName="AviculturaDeCorte_Pato" ref="E34:E35" totalsRowShown="0" headerRowDxfId="14" dataDxfId="13">
  <autoFilter ref="E34:E35" xr:uid="{F63E460F-70FB-4DA2-BE09-ECECBFB2573B}"/>
  <tableColumns count="1">
    <tableColumn id="1" xr3:uid="{30B8C0AA-0E08-41A1-95B4-A7ED77EA4861}" name="AviculturaDeCorte_Pato" dataDxfId="12"/>
  </tableColumns>
  <tableStyleInfo name="TableStyleMedium2" showFirstColumn="0" showLastColumn="0" showRowStripes="1" showColumnStripes="0"/>
</table>
</file>

<file path=xl/tables/table3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3" xr:uid="{8964D15E-6D99-42C5-9AEC-35EC26FF0EF2}" name="AviculturadePostura_Codorna" displayName="AviculturadePostura_Codorna" ref="G31:G32" totalsRowShown="0" headerRowDxfId="11" dataDxfId="10">
  <autoFilter ref="G31:G32" xr:uid="{8964D15E-6D99-42C5-9AEC-35EC26FF0EF2}"/>
  <tableColumns count="1">
    <tableColumn id="1" xr3:uid="{2CC011DF-EBBF-40D4-A0DC-C92A58C9BB0F}" name="AviculturadePostura_Codorna" dataDxfId="9"/>
  </tableColumns>
  <tableStyleInfo name="TableStyleMedium2" showFirstColumn="0" showLastColumn="0" showRowStripes="1" showColumnStripes="0"/>
</table>
</file>

<file path=xl/tables/table3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4" xr:uid="{CF31A60D-DFD0-4E1A-B02C-C5C8EF98BB35}" name="AviculturadePostura_Pato" displayName="AviculturadePostura_Pato" ref="G34:G35" totalsRowShown="0" headerRowDxfId="8" dataDxfId="7">
  <autoFilter ref="G34:G35" xr:uid="{CF31A60D-DFD0-4E1A-B02C-C5C8EF98BB35}"/>
  <tableColumns count="1">
    <tableColumn id="1" xr3:uid="{B1009B52-92E2-46F6-A6C1-F13159FF7000}" name="AviculturadePostura_Pato" dataDxfId="6"/>
  </tableColumns>
  <tableStyleInfo name="TableStyleMedium2" showFirstColumn="0" showLastColumn="0" showRowStripes="1" showColumnStripes="0"/>
</table>
</file>

<file path=xl/tables/table3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5" xr:uid="{870E9CBB-68BC-49E1-A6C5-B814B25F4471}" name="AviculturaDeCorte_Marreco" displayName="AviculturaDeCorte_Marreco" ref="E37:E38" totalsRowShown="0" headerRowDxfId="5" dataDxfId="4">
  <autoFilter ref="E37:E38" xr:uid="{870E9CBB-68BC-49E1-A6C5-B814B25F4471}"/>
  <tableColumns count="1">
    <tableColumn id="1" xr3:uid="{5CBFFC57-93A6-4009-8A5F-C7F56C67F821}" name="AviculturaDeCorte_Marreco" dataDxfId="3"/>
  </tableColumns>
  <tableStyleInfo name="TableStyleMedium2" showFirstColumn="0" showLastColumn="0" showRowStripes="1" showColumnStripes="0"/>
</table>
</file>

<file path=xl/tables/table3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6" xr:uid="{3F4B09EA-3B3F-4FE8-8775-C44242736D77}" name="AviculturaPostura_Marreco" displayName="AviculturaPostura_Marreco" ref="G37:G38" totalsRowShown="0" headerRowDxfId="2" dataDxfId="1">
  <autoFilter ref="G37:G38" xr:uid="{3F4B09EA-3B3F-4FE8-8775-C44242736D77}"/>
  <tableColumns count="1">
    <tableColumn id="1" xr3:uid="{C63BFFA8-B0E6-42C0-B735-209C1AB9C763}" name="AviculturaPostura_Marreco" dataDxfId="0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C97701BC-A1BB-43AF-AD1D-61FB746D5311}" name="AviculturaDeCorte" displayName="AviculturaDeCorte" ref="E18:E22" totalsRowShown="0" headerRowDxfId="108" dataDxfId="106" headerRowBorderDxfId="107" tableBorderDxfId="105" totalsRowBorderDxfId="104">
  <autoFilter ref="E18:E22" xr:uid="{C97701BC-A1BB-43AF-AD1D-61FB746D5311}"/>
  <tableColumns count="1">
    <tableColumn id="1" xr3:uid="{9F68CA30-F333-4207-9096-0CCCDBC9650D}" name="AviculturaDeCorte" dataDxfId="103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765A14D2-A2EB-4A5C-9700-F864BDEE30AD}" name="AviculturaDePostura" displayName="AviculturaDePostura" ref="G18:G22" totalsRowShown="0" headerRowDxfId="102" dataDxfId="100" headerRowBorderDxfId="101" tableBorderDxfId="99" totalsRowBorderDxfId="98">
  <autoFilter ref="G18:G22" xr:uid="{765A14D2-A2EB-4A5C-9700-F864BDEE30AD}"/>
  <tableColumns count="1">
    <tableColumn id="1" xr3:uid="{C49A91B2-49B2-4A1F-8B73-774E92EE5BA2}" name="AviculturaDePostura" dataDxfId="97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8DA9007E-8C05-405B-B4AF-778BB36A229E}" name="Suinocultura" displayName="Suinocultura" ref="I18:I23" totalsRowShown="0" headerRowDxfId="96" headerRowBorderDxfId="95" tableBorderDxfId="94" totalsRowBorderDxfId="93">
  <autoFilter ref="I18:I23" xr:uid="{8DA9007E-8C05-405B-B4AF-778BB36A229E}"/>
  <tableColumns count="1">
    <tableColumn id="1" xr3:uid="{A0626575-84C0-4E2C-8357-F68CBAEFF83A}" name="Suinocultura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F7C4E06E-04F2-476E-9340-2C5D12A7F938}" name="Piscicultura" displayName="Piscicultura" ref="K18:K20" totalsRowShown="0" headerRowDxfId="92" dataDxfId="90" headerRowBorderDxfId="91" tableBorderDxfId="89" totalsRowBorderDxfId="88">
  <autoFilter ref="K18:K20" xr:uid="{F7C4E06E-04F2-476E-9340-2C5D12A7F938}"/>
  <tableColumns count="1">
    <tableColumn id="1" xr3:uid="{4C9A4859-D56E-4571-963D-EF983B0768D4}" name="Piscicultura" dataDxfId="87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785F50D0-2526-4573-8A5F-5AAA75A683EB}" name="Ovinocultura" displayName="Ovinocultura" ref="M18:M21" totalsRowShown="0" headerRowDxfId="86" headerRowBorderDxfId="85" tableBorderDxfId="84">
  <autoFilter ref="M18:M21" xr:uid="{785F50D0-2526-4573-8A5F-5AAA75A683EB}"/>
  <tableColumns count="1">
    <tableColumn id="1" xr3:uid="{0D1CF9DA-312E-418E-AA47-77715B5D3953}" name="Ovinocultura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399EA41-6FD4-430F-9411-074C22872FE1}" name="Caprinocultura" displayName="Caprinocultura" ref="O18:O20" totalsRowShown="0" headerRowDxfId="83" dataDxfId="81" headerRowBorderDxfId="82" tableBorderDxfId="80">
  <autoFilter ref="O18:O20" xr:uid="{0399EA41-6FD4-430F-9411-074C22872FE1}"/>
  <tableColumns count="1">
    <tableColumn id="1" xr3:uid="{56D62A62-EC6F-46A0-B9E5-A1EB801C5510}" name="Caprinocultura" dataDxfId="79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table" Target="../tables/table13.xml"/><Relationship Id="rId18" Type="http://schemas.openxmlformats.org/officeDocument/2006/relationships/table" Target="../tables/table18.xml"/><Relationship Id="rId26" Type="http://schemas.openxmlformats.org/officeDocument/2006/relationships/table" Target="../tables/table26.xml"/><Relationship Id="rId3" Type="http://schemas.openxmlformats.org/officeDocument/2006/relationships/table" Target="../tables/table3.xml"/><Relationship Id="rId21" Type="http://schemas.openxmlformats.org/officeDocument/2006/relationships/table" Target="../tables/table21.xml"/><Relationship Id="rId34" Type="http://schemas.openxmlformats.org/officeDocument/2006/relationships/table" Target="../tables/table34.xml"/><Relationship Id="rId7" Type="http://schemas.openxmlformats.org/officeDocument/2006/relationships/table" Target="../tables/table7.xml"/><Relationship Id="rId12" Type="http://schemas.openxmlformats.org/officeDocument/2006/relationships/table" Target="../tables/table12.xml"/><Relationship Id="rId17" Type="http://schemas.openxmlformats.org/officeDocument/2006/relationships/table" Target="../tables/table17.xml"/><Relationship Id="rId25" Type="http://schemas.openxmlformats.org/officeDocument/2006/relationships/table" Target="../tables/table25.xml"/><Relationship Id="rId33" Type="http://schemas.openxmlformats.org/officeDocument/2006/relationships/table" Target="../tables/table33.xml"/><Relationship Id="rId2" Type="http://schemas.openxmlformats.org/officeDocument/2006/relationships/table" Target="../tables/table2.xml"/><Relationship Id="rId16" Type="http://schemas.openxmlformats.org/officeDocument/2006/relationships/table" Target="../tables/table16.xml"/><Relationship Id="rId20" Type="http://schemas.openxmlformats.org/officeDocument/2006/relationships/table" Target="../tables/table20.xml"/><Relationship Id="rId29" Type="http://schemas.openxmlformats.org/officeDocument/2006/relationships/table" Target="../tables/table29.xml"/><Relationship Id="rId1" Type="http://schemas.openxmlformats.org/officeDocument/2006/relationships/table" Target="../tables/table1.xml"/><Relationship Id="rId6" Type="http://schemas.openxmlformats.org/officeDocument/2006/relationships/table" Target="../tables/table6.xml"/><Relationship Id="rId11" Type="http://schemas.openxmlformats.org/officeDocument/2006/relationships/table" Target="../tables/table11.xml"/><Relationship Id="rId24" Type="http://schemas.openxmlformats.org/officeDocument/2006/relationships/table" Target="../tables/table24.xml"/><Relationship Id="rId32" Type="http://schemas.openxmlformats.org/officeDocument/2006/relationships/table" Target="../tables/table32.xml"/><Relationship Id="rId5" Type="http://schemas.openxmlformats.org/officeDocument/2006/relationships/table" Target="../tables/table5.xml"/><Relationship Id="rId15" Type="http://schemas.openxmlformats.org/officeDocument/2006/relationships/table" Target="../tables/table15.xml"/><Relationship Id="rId23" Type="http://schemas.openxmlformats.org/officeDocument/2006/relationships/table" Target="../tables/table23.xml"/><Relationship Id="rId28" Type="http://schemas.openxmlformats.org/officeDocument/2006/relationships/table" Target="../tables/table28.xml"/><Relationship Id="rId10" Type="http://schemas.openxmlformats.org/officeDocument/2006/relationships/table" Target="../tables/table10.xml"/><Relationship Id="rId19" Type="http://schemas.openxmlformats.org/officeDocument/2006/relationships/table" Target="../tables/table19.xml"/><Relationship Id="rId31" Type="http://schemas.openxmlformats.org/officeDocument/2006/relationships/table" Target="../tables/table31.xml"/><Relationship Id="rId4" Type="http://schemas.openxmlformats.org/officeDocument/2006/relationships/table" Target="../tables/table4.xml"/><Relationship Id="rId9" Type="http://schemas.openxmlformats.org/officeDocument/2006/relationships/table" Target="../tables/table9.xml"/><Relationship Id="rId14" Type="http://schemas.openxmlformats.org/officeDocument/2006/relationships/table" Target="../tables/table14.xml"/><Relationship Id="rId22" Type="http://schemas.openxmlformats.org/officeDocument/2006/relationships/table" Target="../tables/table22.xml"/><Relationship Id="rId27" Type="http://schemas.openxmlformats.org/officeDocument/2006/relationships/table" Target="../tables/table27.xml"/><Relationship Id="rId30" Type="http://schemas.openxmlformats.org/officeDocument/2006/relationships/table" Target="../tables/table30.xml"/><Relationship Id="rId8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531B07-044B-4820-B7CA-E03B8E816E30}">
  <dimension ref="A1"/>
  <sheetViews>
    <sheetView workbookViewId="0">
      <selection sqref="A1:XFD1048576"/>
    </sheetView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6385AA-37A5-4037-A574-60DDF0144D15}">
  <dimension ref="A1:AA66"/>
  <sheetViews>
    <sheetView tabSelected="1" topLeftCell="A38" zoomScale="80" zoomScaleNormal="80" workbookViewId="0">
      <selection activeCell="A51" sqref="A51:AA51"/>
    </sheetView>
  </sheetViews>
  <sheetFormatPr defaultColWidth="5.7109375" defaultRowHeight="18.75" customHeight="1" x14ac:dyDescent="0.3"/>
  <cols>
    <col min="1" max="22" width="5.7109375" style="24"/>
    <col min="23" max="23" width="7.42578125" style="24" bestFit="1" customWidth="1"/>
    <col min="24" max="34" width="5.7109375" style="24"/>
    <col min="35" max="35" width="7.42578125" style="24" bestFit="1" customWidth="1"/>
    <col min="36" max="16384" width="5.7109375" style="24"/>
  </cols>
  <sheetData>
    <row r="1" spans="1:27" ht="18.75" customHeight="1" x14ac:dyDescent="0.3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</row>
    <row r="2" spans="1:27" ht="18.75" customHeight="1" x14ac:dyDescent="0.3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</row>
    <row r="3" spans="1:27" ht="18.75" customHeight="1" x14ac:dyDescent="0.3">
      <c r="A3" s="25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7"/>
    </row>
    <row r="4" spans="1:27" ht="18.75" customHeight="1" x14ac:dyDescent="0.3">
      <c r="A4" s="28"/>
      <c r="B4" s="29" t="s">
        <v>1</v>
      </c>
      <c r="C4" s="29"/>
      <c r="D4" s="29"/>
      <c r="E4" s="29"/>
      <c r="F4" s="78" t="s">
        <v>3</v>
      </c>
      <c r="G4" s="78"/>
      <c r="H4" s="78"/>
      <c r="I4" s="78"/>
      <c r="J4" s="78"/>
      <c r="K4" s="78"/>
      <c r="L4" s="78"/>
      <c r="M4" s="78"/>
      <c r="N4" s="78"/>
      <c r="O4" s="78"/>
      <c r="P4" s="78"/>
      <c r="Q4" s="78"/>
      <c r="R4" s="78"/>
      <c r="S4" s="78"/>
      <c r="T4" s="78"/>
      <c r="U4" s="78"/>
      <c r="V4" s="78"/>
      <c r="W4" s="78"/>
      <c r="X4" s="78"/>
      <c r="Y4" s="78"/>
      <c r="Z4" s="78"/>
      <c r="AA4" s="27"/>
    </row>
    <row r="5" spans="1:27" ht="18.75" customHeight="1" x14ac:dyDescent="0.3">
      <c r="A5" s="30"/>
      <c r="B5" s="29" t="s">
        <v>2</v>
      </c>
      <c r="C5" s="29"/>
      <c r="D5" s="29"/>
      <c r="E5" s="29"/>
      <c r="F5" s="78" t="s">
        <v>4</v>
      </c>
      <c r="G5" s="78"/>
      <c r="H5" s="78"/>
      <c r="I5" s="78"/>
      <c r="J5" s="78"/>
      <c r="K5" s="78"/>
      <c r="L5" s="78"/>
      <c r="M5" s="78"/>
      <c r="N5" s="78"/>
      <c r="O5" s="78"/>
      <c r="P5" s="31"/>
      <c r="Q5" s="31"/>
      <c r="R5" s="31"/>
      <c r="S5" s="31"/>
      <c r="T5" s="31"/>
      <c r="U5" s="31"/>
      <c r="V5" s="31"/>
      <c r="W5" s="31"/>
      <c r="X5" s="31"/>
      <c r="Y5" s="31"/>
      <c r="Z5" s="32"/>
      <c r="AA5" s="27"/>
    </row>
    <row r="6" spans="1:27" ht="18.75" customHeight="1" x14ac:dyDescent="0.3">
      <c r="A6" s="33"/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7"/>
    </row>
    <row r="7" spans="1:27" ht="18.75" customHeight="1" x14ac:dyDescent="0.3">
      <c r="A7" s="30"/>
      <c r="B7" s="29" t="s">
        <v>5</v>
      </c>
      <c r="C7" s="29"/>
      <c r="D7" s="29"/>
      <c r="E7" s="29"/>
      <c r="F7" s="78" t="s">
        <v>6</v>
      </c>
      <c r="G7" s="78"/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  <c r="X7" s="26"/>
      <c r="Y7" s="26"/>
      <c r="Z7" s="26"/>
      <c r="AA7" s="27"/>
    </row>
    <row r="8" spans="1:27" ht="18.75" customHeight="1" x14ac:dyDescent="0.3">
      <c r="A8" s="31"/>
      <c r="B8" s="29" t="s">
        <v>7</v>
      </c>
      <c r="C8" s="29"/>
      <c r="D8" s="29"/>
      <c r="E8" s="29"/>
      <c r="F8" s="78" t="s">
        <v>8</v>
      </c>
      <c r="G8" s="78"/>
      <c r="H8" s="78"/>
      <c r="I8" s="78"/>
      <c r="J8" s="78"/>
      <c r="K8" s="78"/>
      <c r="L8" s="78"/>
      <c r="M8" s="78"/>
      <c r="N8" s="78"/>
      <c r="O8" s="78"/>
      <c r="P8" s="78"/>
      <c r="Q8" s="29" t="s">
        <v>9</v>
      </c>
      <c r="R8" s="29"/>
      <c r="S8" s="78" t="s">
        <v>10</v>
      </c>
      <c r="T8" s="78"/>
      <c r="U8" s="78"/>
      <c r="V8" s="78"/>
      <c r="W8" s="78"/>
      <c r="X8" s="26"/>
      <c r="Y8" s="26"/>
      <c r="Z8" s="26"/>
      <c r="AA8" s="27"/>
    </row>
    <row r="9" spans="1:27" ht="18.75" customHeight="1" x14ac:dyDescent="0.3">
      <c r="A9" s="25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7"/>
    </row>
    <row r="10" spans="1:27" ht="18.75" customHeight="1" x14ac:dyDescent="0.3">
      <c r="A10" s="28"/>
      <c r="B10" s="29" t="s">
        <v>11</v>
      </c>
      <c r="C10" s="29"/>
      <c r="D10" s="29"/>
      <c r="E10" s="29"/>
      <c r="F10" s="29"/>
      <c r="G10" s="29"/>
      <c r="H10" s="29"/>
      <c r="I10" s="78" t="s">
        <v>35</v>
      </c>
      <c r="J10" s="78"/>
      <c r="K10" s="78"/>
      <c r="L10" s="78"/>
      <c r="M10" s="78"/>
      <c r="N10" s="78"/>
      <c r="O10" s="78"/>
      <c r="P10" s="78"/>
      <c r="Q10" s="78"/>
      <c r="R10" s="78"/>
      <c r="S10" s="78"/>
      <c r="T10" s="78"/>
      <c r="U10" s="78"/>
      <c r="V10" s="78"/>
      <c r="W10" s="78"/>
      <c r="X10" s="78"/>
      <c r="Y10" s="78"/>
      <c r="Z10" s="78"/>
      <c r="AA10" s="28"/>
    </row>
    <row r="11" spans="1:27" ht="18.75" customHeight="1" x14ac:dyDescent="0.3">
      <c r="A11" s="30"/>
      <c r="B11" s="29" t="s">
        <v>2</v>
      </c>
      <c r="C11" s="29"/>
      <c r="D11" s="29"/>
      <c r="E11" s="29"/>
      <c r="F11" s="29"/>
      <c r="G11" s="29"/>
      <c r="H11" s="29"/>
      <c r="I11" s="78" t="s">
        <v>4</v>
      </c>
      <c r="J11" s="78"/>
      <c r="K11" s="78"/>
      <c r="L11" s="78"/>
      <c r="M11" s="78"/>
      <c r="N11" s="78"/>
      <c r="O11" s="78"/>
      <c r="P11" s="78"/>
      <c r="Q11" s="78"/>
      <c r="R11" s="78"/>
      <c r="S11" s="26"/>
      <c r="T11" s="26"/>
      <c r="U11" s="26"/>
      <c r="V11" s="26"/>
      <c r="W11" s="26"/>
      <c r="X11" s="26"/>
      <c r="Y11" s="26"/>
      <c r="Z11" s="26"/>
      <c r="AA11" s="34"/>
    </row>
    <row r="12" spans="1:27" ht="18.75" customHeight="1" x14ac:dyDescent="0.3">
      <c r="A12" s="30"/>
      <c r="B12" s="29" t="s">
        <v>12</v>
      </c>
      <c r="C12" s="29"/>
      <c r="D12" s="29"/>
      <c r="E12" s="29"/>
      <c r="F12" s="29"/>
      <c r="G12" s="29"/>
      <c r="H12" s="29"/>
      <c r="I12" s="78" t="s">
        <v>13</v>
      </c>
      <c r="J12" s="78"/>
      <c r="K12" s="78"/>
      <c r="L12" s="78"/>
      <c r="M12" s="78"/>
      <c r="N12" s="78"/>
      <c r="O12" s="78"/>
      <c r="P12" s="78"/>
      <c r="Q12" s="78"/>
      <c r="R12" s="78"/>
      <c r="S12" s="26"/>
      <c r="T12" s="26"/>
      <c r="U12" s="26"/>
      <c r="V12" s="26"/>
      <c r="W12" s="26"/>
      <c r="X12" s="26"/>
      <c r="Y12" s="26"/>
      <c r="Z12" s="26"/>
      <c r="AA12" s="34"/>
    </row>
    <row r="13" spans="1:27" ht="18.75" customHeight="1" x14ac:dyDescent="0.3">
      <c r="A13" s="31"/>
      <c r="B13" s="29" t="s">
        <v>14</v>
      </c>
      <c r="C13" s="29"/>
      <c r="D13" s="29"/>
      <c r="E13" s="29"/>
      <c r="F13" s="29"/>
      <c r="G13" s="29"/>
      <c r="H13" s="29"/>
      <c r="I13" s="78" t="s">
        <v>15</v>
      </c>
      <c r="J13" s="78"/>
      <c r="K13" s="78"/>
      <c r="L13" s="78"/>
      <c r="M13" s="78"/>
      <c r="N13" s="78"/>
      <c r="O13" s="78"/>
      <c r="P13" s="78"/>
      <c r="Q13" s="78"/>
      <c r="R13" s="78"/>
      <c r="S13" s="26"/>
      <c r="T13" s="26"/>
      <c r="U13" s="26"/>
      <c r="V13" s="26"/>
      <c r="W13" s="26"/>
      <c r="X13" s="26"/>
      <c r="Y13" s="26"/>
      <c r="Z13" s="26"/>
      <c r="AA13" s="35"/>
    </row>
    <row r="14" spans="1:27" ht="18.75" customHeight="1" x14ac:dyDescent="0.3">
      <c r="A14" s="25"/>
      <c r="B14" s="36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26"/>
      <c r="Y14" s="26"/>
      <c r="Z14" s="26"/>
      <c r="AA14" s="27"/>
    </row>
    <row r="15" spans="1:27" ht="18.75" customHeight="1" x14ac:dyDescent="0.3">
      <c r="A15" s="27"/>
      <c r="B15" s="37" t="s">
        <v>16</v>
      </c>
      <c r="C15" s="38"/>
      <c r="D15" s="38"/>
      <c r="E15" s="38"/>
      <c r="F15" s="38"/>
      <c r="G15" s="38"/>
      <c r="H15" s="38"/>
      <c r="I15" s="38"/>
      <c r="J15" s="39" t="s">
        <v>17</v>
      </c>
      <c r="K15" s="39"/>
      <c r="L15" s="39"/>
      <c r="M15" s="39"/>
      <c r="N15" s="39"/>
      <c r="O15" s="39" t="s">
        <v>18</v>
      </c>
      <c r="P15" s="39"/>
      <c r="Q15" s="39"/>
      <c r="R15" s="39"/>
      <c r="S15" s="39" t="s">
        <v>19</v>
      </c>
      <c r="T15" s="39"/>
      <c r="U15" s="39"/>
      <c r="V15" s="39"/>
      <c r="W15" s="40"/>
      <c r="X15" s="25"/>
      <c r="Y15" s="26"/>
      <c r="Z15" s="26"/>
      <c r="AA15" s="27"/>
    </row>
    <row r="16" spans="1:27" ht="18.75" customHeight="1" x14ac:dyDescent="0.3">
      <c r="A16" s="27"/>
      <c r="B16" s="37"/>
      <c r="C16" s="38"/>
      <c r="D16" s="38"/>
      <c r="E16" s="38"/>
      <c r="F16" s="38"/>
      <c r="G16" s="38"/>
      <c r="H16" s="38"/>
      <c r="I16" s="38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40"/>
      <c r="X16" s="25"/>
      <c r="Y16" s="26"/>
      <c r="Z16" s="26"/>
      <c r="AA16" s="27"/>
    </row>
    <row r="17" spans="1:27" ht="18.75" customHeight="1" x14ac:dyDescent="0.3">
      <c r="A17" s="27"/>
      <c r="B17" s="41" t="s">
        <v>20</v>
      </c>
      <c r="C17" s="29"/>
      <c r="D17" s="29"/>
      <c r="E17" s="29"/>
      <c r="F17" s="29"/>
      <c r="G17" s="29"/>
      <c r="H17" s="29"/>
      <c r="I17" s="29"/>
      <c r="J17" s="78" t="s">
        <v>21</v>
      </c>
      <c r="K17" s="78"/>
      <c r="L17" s="78"/>
      <c r="M17" s="78"/>
      <c r="N17" s="78"/>
      <c r="O17" s="79">
        <v>10</v>
      </c>
      <c r="P17" s="79"/>
      <c r="Q17" s="79"/>
      <c r="R17" s="79"/>
      <c r="S17" s="79">
        <v>5</v>
      </c>
      <c r="T17" s="79"/>
      <c r="U17" s="79"/>
      <c r="V17" s="79"/>
      <c r="W17" s="80"/>
      <c r="X17" s="25"/>
      <c r="Y17" s="26"/>
      <c r="Z17" s="26"/>
      <c r="AA17" s="27"/>
    </row>
    <row r="18" spans="1:27" ht="18.75" customHeight="1" x14ac:dyDescent="0.3">
      <c r="A18" s="27"/>
      <c r="B18" s="41" t="s">
        <v>22</v>
      </c>
      <c r="C18" s="29"/>
      <c r="D18" s="29"/>
      <c r="E18" s="29"/>
      <c r="F18" s="29"/>
      <c r="G18" s="29"/>
      <c r="H18" s="29"/>
      <c r="I18" s="29"/>
      <c r="J18" s="78" t="s">
        <v>21</v>
      </c>
      <c r="K18" s="78"/>
      <c r="L18" s="78"/>
      <c r="M18" s="78"/>
      <c r="N18" s="78"/>
      <c r="O18" s="79">
        <v>20</v>
      </c>
      <c r="P18" s="79"/>
      <c r="Q18" s="79"/>
      <c r="R18" s="79"/>
      <c r="S18" s="79">
        <v>12</v>
      </c>
      <c r="T18" s="79"/>
      <c r="U18" s="79"/>
      <c r="V18" s="79"/>
      <c r="W18" s="80"/>
      <c r="X18" s="25"/>
      <c r="Y18" s="26"/>
      <c r="Z18" s="26"/>
      <c r="AA18" s="27"/>
    </row>
    <row r="19" spans="1:27" ht="18.75" customHeight="1" x14ac:dyDescent="0.3">
      <c r="A19" s="27"/>
      <c r="B19" s="41" t="s">
        <v>23</v>
      </c>
      <c r="C19" s="29"/>
      <c r="D19" s="29"/>
      <c r="E19" s="29"/>
      <c r="F19" s="29"/>
      <c r="G19" s="29"/>
      <c r="H19" s="29"/>
      <c r="I19" s="29"/>
      <c r="J19" s="78"/>
      <c r="K19" s="78"/>
      <c r="L19" s="78"/>
      <c r="M19" s="78"/>
      <c r="N19" s="78"/>
      <c r="O19" s="79"/>
      <c r="P19" s="79"/>
      <c r="Q19" s="79"/>
      <c r="R19" s="79"/>
      <c r="S19" s="79"/>
      <c r="T19" s="79"/>
      <c r="U19" s="79"/>
      <c r="V19" s="79"/>
      <c r="W19" s="80"/>
      <c r="X19" s="25"/>
      <c r="Y19" s="26"/>
      <c r="Z19" s="26"/>
      <c r="AA19" s="27"/>
    </row>
    <row r="20" spans="1:27" ht="18.75" customHeight="1" x14ac:dyDescent="0.3">
      <c r="A20" s="27"/>
      <c r="B20" s="41" t="s">
        <v>24</v>
      </c>
      <c r="C20" s="29"/>
      <c r="D20" s="29"/>
      <c r="E20" s="29"/>
      <c r="F20" s="29"/>
      <c r="G20" s="29"/>
      <c r="H20" s="29"/>
      <c r="I20" s="29"/>
      <c r="J20" s="78"/>
      <c r="K20" s="78"/>
      <c r="L20" s="78"/>
      <c r="M20" s="78"/>
      <c r="N20" s="78"/>
      <c r="O20" s="79"/>
      <c r="P20" s="79"/>
      <c r="Q20" s="79"/>
      <c r="R20" s="79"/>
      <c r="S20" s="79"/>
      <c r="T20" s="79"/>
      <c r="U20" s="79"/>
      <c r="V20" s="79"/>
      <c r="W20" s="80"/>
      <c r="X20" s="25"/>
      <c r="Y20" s="26"/>
      <c r="Z20" s="26"/>
      <c r="AA20" s="27"/>
    </row>
    <row r="21" spans="1:27" ht="18.75" customHeight="1" x14ac:dyDescent="0.3">
      <c r="A21" s="27"/>
      <c r="B21" s="41" t="s">
        <v>25</v>
      </c>
      <c r="C21" s="29"/>
      <c r="D21" s="29"/>
      <c r="E21" s="29"/>
      <c r="F21" s="29"/>
      <c r="G21" s="29"/>
      <c r="H21" s="29"/>
      <c r="I21" s="29"/>
      <c r="J21" s="78"/>
      <c r="K21" s="78"/>
      <c r="L21" s="78"/>
      <c r="M21" s="78"/>
      <c r="N21" s="78"/>
      <c r="O21" s="79"/>
      <c r="P21" s="79"/>
      <c r="Q21" s="79"/>
      <c r="R21" s="79"/>
      <c r="S21" s="79"/>
      <c r="T21" s="79"/>
      <c r="U21" s="79"/>
      <c r="V21" s="79"/>
      <c r="W21" s="80"/>
      <c r="X21" s="25"/>
      <c r="Y21" s="26"/>
      <c r="Z21" s="26"/>
      <c r="AA21" s="27"/>
    </row>
    <row r="22" spans="1:27" ht="18.75" customHeight="1" x14ac:dyDescent="0.3">
      <c r="A22" s="27"/>
      <c r="B22" s="41" t="s">
        <v>26</v>
      </c>
      <c r="C22" s="29"/>
      <c r="D22" s="29"/>
      <c r="E22" s="29"/>
      <c r="F22" s="29"/>
      <c r="G22" s="29"/>
      <c r="H22" s="29"/>
      <c r="I22" s="29"/>
      <c r="J22" s="78"/>
      <c r="K22" s="78"/>
      <c r="L22" s="78"/>
      <c r="M22" s="78"/>
      <c r="N22" s="78"/>
      <c r="O22" s="79"/>
      <c r="P22" s="79"/>
      <c r="Q22" s="79"/>
      <c r="R22" s="79"/>
      <c r="S22" s="79"/>
      <c r="T22" s="79"/>
      <c r="U22" s="79"/>
      <c r="V22" s="79"/>
      <c r="W22" s="80"/>
      <c r="X22" s="25"/>
      <c r="Y22" s="26"/>
      <c r="Z22" s="26"/>
      <c r="AA22" s="27"/>
    </row>
    <row r="23" spans="1:27" ht="18.75" customHeight="1" x14ac:dyDescent="0.3">
      <c r="A23" s="27"/>
      <c r="B23" s="41" t="s">
        <v>27</v>
      </c>
      <c r="C23" s="29"/>
      <c r="D23" s="29"/>
      <c r="E23" s="29"/>
      <c r="F23" s="29"/>
      <c r="G23" s="29"/>
      <c r="H23" s="29"/>
      <c r="I23" s="29"/>
      <c r="J23" s="78"/>
      <c r="K23" s="78"/>
      <c r="L23" s="78"/>
      <c r="M23" s="78"/>
      <c r="N23" s="78"/>
      <c r="O23" s="79"/>
      <c r="P23" s="79"/>
      <c r="Q23" s="79"/>
      <c r="R23" s="79"/>
      <c r="S23" s="79"/>
      <c r="T23" s="79"/>
      <c r="U23" s="79"/>
      <c r="V23" s="79"/>
      <c r="W23" s="80"/>
      <c r="X23" s="25"/>
      <c r="Y23" s="26"/>
      <c r="Z23" s="26"/>
      <c r="AA23" s="27"/>
    </row>
    <row r="24" spans="1:27" ht="18.75" customHeight="1" x14ac:dyDescent="0.3">
      <c r="A24" s="27"/>
      <c r="B24" s="41" t="s">
        <v>28</v>
      </c>
      <c r="C24" s="29"/>
      <c r="D24" s="29"/>
      <c r="E24" s="29"/>
      <c r="F24" s="29"/>
      <c r="G24" s="29"/>
      <c r="H24" s="29"/>
      <c r="I24" s="29"/>
      <c r="J24" s="78"/>
      <c r="K24" s="78"/>
      <c r="L24" s="78"/>
      <c r="M24" s="78"/>
      <c r="N24" s="78"/>
      <c r="O24" s="79"/>
      <c r="P24" s="79"/>
      <c r="Q24" s="79"/>
      <c r="R24" s="79"/>
      <c r="S24" s="79"/>
      <c r="T24" s="79"/>
      <c r="U24" s="79"/>
      <c r="V24" s="79"/>
      <c r="W24" s="80"/>
      <c r="X24" s="25"/>
      <c r="Y24" s="26"/>
      <c r="Z24" s="26"/>
      <c r="AA24" s="27"/>
    </row>
    <row r="25" spans="1:27" ht="18.75" customHeight="1" x14ac:dyDescent="0.3">
      <c r="A25" s="27"/>
      <c r="B25" s="41" t="s">
        <v>29</v>
      </c>
      <c r="C25" s="29"/>
      <c r="D25" s="29"/>
      <c r="E25" s="29"/>
      <c r="F25" s="29"/>
      <c r="G25" s="29"/>
      <c r="H25" s="29"/>
      <c r="I25" s="29"/>
      <c r="J25" s="78"/>
      <c r="K25" s="78"/>
      <c r="L25" s="78"/>
      <c r="M25" s="78"/>
      <c r="N25" s="78"/>
      <c r="O25" s="79"/>
      <c r="P25" s="79"/>
      <c r="Q25" s="79"/>
      <c r="R25" s="79"/>
      <c r="S25" s="79"/>
      <c r="T25" s="79"/>
      <c r="U25" s="79"/>
      <c r="V25" s="79"/>
      <c r="W25" s="80"/>
      <c r="X25" s="25"/>
      <c r="Y25" s="26"/>
      <c r="Z25" s="26"/>
      <c r="AA25" s="27"/>
    </row>
    <row r="26" spans="1:27" ht="18.75" customHeight="1" x14ac:dyDescent="0.3">
      <c r="A26" s="27"/>
      <c r="B26" s="41" t="s">
        <v>30</v>
      </c>
      <c r="C26" s="29"/>
      <c r="D26" s="29"/>
      <c r="E26" s="29"/>
      <c r="F26" s="29"/>
      <c r="G26" s="29"/>
      <c r="H26" s="29"/>
      <c r="I26" s="29"/>
      <c r="J26" s="78"/>
      <c r="K26" s="78"/>
      <c r="L26" s="78"/>
      <c r="M26" s="78"/>
      <c r="N26" s="78"/>
      <c r="O26" s="79"/>
      <c r="P26" s="79"/>
      <c r="Q26" s="79"/>
      <c r="R26" s="79"/>
      <c r="S26" s="79"/>
      <c r="T26" s="79"/>
      <c r="U26" s="79"/>
      <c r="V26" s="79"/>
      <c r="W26" s="80"/>
      <c r="X26" s="25"/>
      <c r="Y26" s="26"/>
      <c r="Z26" s="26"/>
      <c r="AA26" s="27"/>
    </row>
    <row r="27" spans="1:27" ht="18.75" customHeight="1" x14ac:dyDescent="0.3">
      <c r="A27" s="27"/>
      <c r="B27" s="41" t="s">
        <v>31</v>
      </c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79">
        <f>SUM(O17:R26)</f>
        <v>30</v>
      </c>
      <c r="P27" s="79"/>
      <c r="Q27" s="79"/>
      <c r="R27" s="79"/>
      <c r="S27" s="79">
        <f>SUM(S17:W26)</f>
        <v>17</v>
      </c>
      <c r="T27" s="79"/>
      <c r="U27" s="79"/>
      <c r="V27" s="79"/>
      <c r="W27" s="80"/>
      <c r="X27" s="25"/>
      <c r="Y27" s="26"/>
      <c r="Z27" s="26"/>
      <c r="AA27" s="27"/>
    </row>
    <row r="28" spans="1:27" ht="18.75" customHeight="1" x14ac:dyDescent="0.3">
      <c r="A28" s="25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7"/>
    </row>
    <row r="29" spans="1:27" ht="18.75" customHeight="1" x14ac:dyDescent="0.3">
      <c r="A29" s="42"/>
      <c r="B29" s="43" t="s">
        <v>34</v>
      </c>
      <c r="C29" s="44"/>
      <c r="D29" s="44"/>
      <c r="E29" s="44"/>
      <c r="F29" s="45"/>
      <c r="G29" s="46"/>
      <c r="H29" s="81" t="s">
        <v>43</v>
      </c>
      <c r="I29" s="78"/>
      <c r="J29" s="78"/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  <c r="X29" s="78"/>
      <c r="Y29" s="78"/>
      <c r="Z29" s="78"/>
      <c r="AA29" s="47"/>
    </row>
    <row r="30" spans="1:27" ht="18.75" customHeight="1" x14ac:dyDescent="0.3">
      <c r="A30" s="42"/>
      <c r="B30" s="43" t="s">
        <v>36</v>
      </c>
      <c r="C30" s="44"/>
      <c r="D30" s="44"/>
      <c r="E30" s="44"/>
      <c r="F30" s="82" t="s">
        <v>46</v>
      </c>
      <c r="G30" s="83"/>
      <c r="H30" s="83"/>
      <c r="I30" s="83"/>
      <c r="J30" s="83"/>
      <c r="K30" s="83"/>
      <c r="L30" s="83"/>
      <c r="M30" s="83"/>
      <c r="N30" s="84"/>
      <c r="O30" s="30" t="s">
        <v>40</v>
      </c>
      <c r="P30" s="30"/>
      <c r="Q30" s="30"/>
      <c r="R30" s="30"/>
      <c r="S30" s="30"/>
      <c r="T30" s="85">
        <v>5000</v>
      </c>
      <c r="U30" s="85"/>
      <c r="V30" s="85"/>
      <c r="W30" s="48" t="str" cm="1">
        <f t="array" aca="1" ref="W30" ca="1">IFERROR(INDIRECT(H29 &amp; "_" &amp; F30),"Não encontrado")</f>
        <v>Litros de leite por ano</v>
      </c>
      <c r="X30" s="48"/>
      <c r="Y30" s="48"/>
      <c r="Z30" s="48"/>
      <c r="AA30" s="49"/>
    </row>
    <row r="31" spans="1:27" ht="18.75" customHeight="1" x14ac:dyDescent="0.3">
      <c r="A31" s="25"/>
      <c r="B31" s="26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48"/>
      <c r="X31" s="48"/>
      <c r="Y31" s="48"/>
      <c r="Z31" s="48"/>
      <c r="AA31" s="49"/>
    </row>
    <row r="32" spans="1:27" ht="18.75" customHeight="1" x14ac:dyDescent="0.3">
      <c r="A32" s="25"/>
      <c r="B32" s="50" t="s">
        <v>118</v>
      </c>
      <c r="C32" s="51"/>
      <c r="D32" s="51"/>
      <c r="E32" s="51"/>
      <c r="F32" s="51"/>
      <c r="G32" s="51"/>
      <c r="H32" s="51"/>
      <c r="I32" s="52"/>
      <c r="J32" s="86">
        <v>15</v>
      </c>
      <c r="K32" s="87"/>
      <c r="L32" s="87"/>
      <c r="M32" s="87"/>
      <c r="N32" s="87"/>
      <c r="O32" s="87"/>
      <c r="P32" s="87"/>
      <c r="Q32" s="88"/>
      <c r="R32" s="53" t="s">
        <v>94</v>
      </c>
      <c r="S32" s="54"/>
      <c r="T32" s="55"/>
      <c r="U32" s="92">
        <v>3</v>
      </c>
      <c r="V32" s="92"/>
      <c r="W32" s="92"/>
      <c r="X32" s="92"/>
      <c r="Y32" s="92"/>
      <c r="Z32" s="92"/>
      <c r="AA32" s="42"/>
    </row>
    <row r="33" spans="1:27" ht="18.75" customHeight="1" x14ac:dyDescent="0.3">
      <c r="A33" s="25"/>
      <c r="B33" s="33" t="s">
        <v>95</v>
      </c>
      <c r="C33" s="56"/>
      <c r="D33" s="56"/>
      <c r="E33" s="56"/>
      <c r="F33" s="56"/>
      <c r="G33" s="56"/>
      <c r="H33" s="56"/>
      <c r="I33" s="34"/>
      <c r="J33" s="14">
        <f>S27</f>
        <v>17</v>
      </c>
      <c r="K33" s="15"/>
      <c r="L33" s="15"/>
      <c r="M33" s="15"/>
      <c r="N33" s="15"/>
      <c r="O33" s="15"/>
      <c r="P33" s="15"/>
      <c r="Q33" s="16"/>
      <c r="R33" s="30" t="s">
        <v>96</v>
      </c>
      <c r="S33" s="30"/>
      <c r="T33" s="30"/>
      <c r="U33" s="93">
        <f>T30*J32*U32</f>
        <v>225000</v>
      </c>
      <c r="V33" s="93"/>
      <c r="W33" s="93"/>
      <c r="X33" s="93"/>
      <c r="Y33" s="93"/>
      <c r="Z33" s="93"/>
      <c r="AA33" s="42"/>
    </row>
    <row r="34" spans="1:27" ht="18.75" customHeight="1" x14ac:dyDescent="0.3">
      <c r="A34" s="25"/>
      <c r="B34" s="33" t="s">
        <v>97</v>
      </c>
      <c r="C34" s="56"/>
      <c r="D34" s="56"/>
      <c r="E34" s="56"/>
      <c r="F34" s="56"/>
      <c r="G34" s="56"/>
      <c r="H34" s="56"/>
      <c r="I34" s="34"/>
      <c r="J34" s="89">
        <f>O50</f>
        <v>90100</v>
      </c>
      <c r="K34" s="90"/>
      <c r="L34" s="90"/>
      <c r="M34" s="90"/>
      <c r="N34" s="90"/>
      <c r="O34" s="90"/>
      <c r="P34" s="90"/>
      <c r="Q34" s="91"/>
      <c r="R34" s="33" t="s">
        <v>98</v>
      </c>
      <c r="S34" s="56"/>
      <c r="T34" s="34"/>
      <c r="U34" s="93">
        <f>U33-J34</f>
        <v>134900</v>
      </c>
      <c r="V34" s="93"/>
      <c r="W34" s="93"/>
      <c r="X34" s="93"/>
      <c r="Y34" s="93"/>
      <c r="Z34" s="93"/>
      <c r="AA34" s="42"/>
    </row>
    <row r="35" spans="1:27" ht="18.75" customHeight="1" x14ac:dyDescent="0.3">
      <c r="A35" s="25"/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26"/>
      <c r="V35" s="26"/>
      <c r="W35" s="26"/>
      <c r="X35" s="26"/>
      <c r="Y35" s="26"/>
      <c r="Z35" s="26"/>
      <c r="AA35" s="27"/>
    </row>
    <row r="36" spans="1:27" ht="18.75" customHeight="1" x14ac:dyDescent="0.3">
      <c r="A36" s="28"/>
      <c r="B36" s="58" t="s">
        <v>99</v>
      </c>
      <c r="C36" s="59"/>
      <c r="D36" s="59"/>
      <c r="E36" s="59"/>
      <c r="F36" s="59"/>
      <c r="G36" s="59"/>
      <c r="H36" s="59"/>
      <c r="I36" s="60"/>
      <c r="J36" s="61" t="s">
        <v>117</v>
      </c>
      <c r="K36" s="62"/>
      <c r="L36" s="62"/>
      <c r="M36" s="62"/>
      <c r="N36" s="63"/>
      <c r="O36" s="61" t="s">
        <v>100</v>
      </c>
      <c r="P36" s="62"/>
      <c r="Q36" s="62"/>
      <c r="R36" s="62"/>
      <c r="S36" s="63"/>
      <c r="T36" s="61" t="s">
        <v>101</v>
      </c>
      <c r="U36" s="62"/>
      <c r="V36" s="62"/>
      <c r="W36" s="63"/>
      <c r="X36" s="61" t="s">
        <v>102</v>
      </c>
      <c r="Y36" s="62"/>
      <c r="Z36" s="63"/>
      <c r="AA36" s="64"/>
    </row>
    <row r="37" spans="1:27" ht="18.75" customHeight="1" x14ac:dyDescent="0.3">
      <c r="A37" s="28"/>
      <c r="B37" s="65"/>
      <c r="C37" s="66"/>
      <c r="D37" s="66"/>
      <c r="E37" s="66"/>
      <c r="F37" s="66"/>
      <c r="G37" s="66"/>
      <c r="H37" s="66"/>
      <c r="I37" s="67"/>
      <c r="J37" s="68"/>
      <c r="K37" s="69"/>
      <c r="L37" s="69"/>
      <c r="M37" s="69"/>
      <c r="N37" s="70"/>
      <c r="O37" s="68"/>
      <c r="P37" s="69"/>
      <c r="Q37" s="69"/>
      <c r="R37" s="69"/>
      <c r="S37" s="70"/>
      <c r="T37" s="68"/>
      <c r="U37" s="69"/>
      <c r="V37" s="69"/>
      <c r="W37" s="70"/>
      <c r="X37" s="68"/>
      <c r="Y37" s="69"/>
      <c r="Z37" s="70"/>
      <c r="AA37" s="64"/>
    </row>
    <row r="38" spans="1:27" ht="18.75" customHeight="1" x14ac:dyDescent="0.3">
      <c r="A38" s="30"/>
      <c r="B38" s="71" t="s">
        <v>115</v>
      </c>
      <c r="C38" s="71"/>
      <c r="D38" s="71"/>
      <c r="E38" s="71"/>
      <c r="F38" s="71"/>
      <c r="G38" s="71"/>
      <c r="H38" s="71"/>
      <c r="I38" s="71"/>
      <c r="J38" s="20">
        <v>1000</v>
      </c>
      <c r="K38" s="21"/>
      <c r="L38" s="21"/>
      <c r="M38" s="21"/>
      <c r="N38" s="22"/>
      <c r="O38" s="94">
        <f>$J$33*J38</f>
        <v>17000</v>
      </c>
      <c r="P38" s="95"/>
      <c r="Q38" s="95"/>
      <c r="R38" s="95"/>
      <c r="S38" s="96"/>
      <c r="T38" s="17">
        <v>45901</v>
      </c>
      <c r="U38" s="18"/>
      <c r="V38" s="18"/>
      <c r="W38" s="19"/>
      <c r="X38" s="17">
        <f ca="1">$W$65</f>
        <v>45892</v>
      </c>
      <c r="Y38" s="18"/>
      <c r="Z38" s="19"/>
      <c r="AA38" s="27"/>
    </row>
    <row r="39" spans="1:27" ht="18.75" customHeight="1" x14ac:dyDescent="0.3">
      <c r="A39" s="30"/>
      <c r="B39" s="71" t="s">
        <v>107</v>
      </c>
      <c r="C39" s="71"/>
      <c r="D39" s="71"/>
      <c r="E39" s="71"/>
      <c r="F39" s="71"/>
      <c r="G39" s="71"/>
      <c r="H39" s="71"/>
      <c r="I39" s="71"/>
      <c r="J39" s="20">
        <v>2000</v>
      </c>
      <c r="K39" s="21"/>
      <c r="L39" s="21"/>
      <c r="M39" s="21"/>
      <c r="N39" s="22"/>
      <c r="O39" s="94">
        <f t="shared" ref="O39:O48" si="0">$J$33*J39</f>
        <v>34000</v>
      </c>
      <c r="P39" s="95"/>
      <c r="Q39" s="95"/>
      <c r="R39" s="95"/>
      <c r="S39" s="96"/>
      <c r="T39" s="17">
        <v>45901</v>
      </c>
      <c r="U39" s="18"/>
      <c r="V39" s="18"/>
      <c r="W39" s="19"/>
      <c r="X39" s="17">
        <f t="shared" ref="X39:X48" ca="1" si="1">$W$65</f>
        <v>45892</v>
      </c>
      <c r="Y39" s="18"/>
      <c r="Z39" s="19"/>
      <c r="AA39" s="27"/>
    </row>
    <row r="40" spans="1:27" ht="18.75" customHeight="1" x14ac:dyDescent="0.3">
      <c r="A40" s="30"/>
      <c r="B40" s="71" t="s">
        <v>108</v>
      </c>
      <c r="C40" s="71"/>
      <c r="D40" s="71"/>
      <c r="E40" s="71"/>
      <c r="F40" s="71"/>
      <c r="G40" s="71"/>
      <c r="H40" s="71"/>
      <c r="I40" s="71"/>
      <c r="J40" s="20">
        <v>600</v>
      </c>
      <c r="K40" s="21"/>
      <c r="L40" s="21"/>
      <c r="M40" s="21"/>
      <c r="N40" s="22"/>
      <c r="O40" s="94">
        <f t="shared" si="0"/>
        <v>10200</v>
      </c>
      <c r="P40" s="95"/>
      <c r="Q40" s="95"/>
      <c r="R40" s="95"/>
      <c r="S40" s="96"/>
      <c r="T40" s="17">
        <v>45901</v>
      </c>
      <c r="U40" s="18"/>
      <c r="V40" s="18"/>
      <c r="W40" s="19"/>
      <c r="X40" s="17">
        <f t="shared" ca="1" si="1"/>
        <v>45892</v>
      </c>
      <c r="Y40" s="18"/>
      <c r="Z40" s="19"/>
      <c r="AA40" s="27"/>
    </row>
    <row r="41" spans="1:27" ht="18.75" customHeight="1" x14ac:dyDescent="0.3">
      <c r="A41" s="30"/>
      <c r="B41" s="71" t="s">
        <v>109</v>
      </c>
      <c r="C41" s="71"/>
      <c r="D41" s="71"/>
      <c r="E41" s="71"/>
      <c r="F41" s="71"/>
      <c r="G41" s="71"/>
      <c r="H41" s="71"/>
      <c r="I41" s="71"/>
      <c r="J41" s="20">
        <v>300</v>
      </c>
      <c r="K41" s="21"/>
      <c r="L41" s="21"/>
      <c r="M41" s="21"/>
      <c r="N41" s="22"/>
      <c r="O41" s="94">
        <f t="shared" si="0"/>
        <v>5100</v>
      </c>
      <c r="P41" s="95"/>
      <c r="Q41" s="95"/>
      <c r="R41" s="95"/>
      <c r="S41" s="96"/>
      <c r="T41" s="17">
        <v>45901</v>
      </c>
      <c r="U41" s="18"/>
      <c r="V41" s="18"/>
      <c r="W41" s="19"/>
      <c r="X41" s="17">
        <f t="shared" ca="1" si="1"/>
        <v>45892</v>
      </c>
      <c r="Y41" s="18"/>
      <c r="Z41" s="19"/>
      <c r="AA41" s="27"/>
    </row>
    <row r="42" spans="1:27" ht="18.75" customHeight="1" x14ac:dyDescent="0.3">
      <c r="A42" s="30"/>
      <c r="B42" s="71" t="s">
        <v>110</v>
      </c>
      <c r="C42" s="71"/>
      <c r="D42" s="71"/>
      <c r="E42" s="71"/>
      <c r="F42" s="71"/>
      <c r="G42" s="71"/>
      <c r="H42" s="71"/>
      <c r="I42" s="71"/>
      <c r="J42" s="20">
        <v>300</v>
      </c>
      <c r="K42" s="21"/>
      <c r="L42" s="21"/>
      <c r="M42" s="21"/>
      <c r="N42" s="22"/>
      <c r="O42" s="94">
        <f t="shared" si="0"/>
        <v>5100</v>
      </c>
      <c r="P42" s="95"/>
      <c r="Q42" s="95"/>
      <c r="R42" s="95"/>
      <c r="S42" s="96"/>
      <c r="T42" s="17">
        <v>45901</v>
      </c>
      <c r="U42" s="18"/>
      <c r="V42" s="18"/>
      <c r="W42" s="19"/>
      <c r="X42" s="17">
        <f t="shared" ca="1" si="1"/>
        <v>45892</v>
      </c>
      <c r="Y42" s="18"/>
      <c r="Z42" s="19"/>
      <c r="AA42" s="27"/>
    </row>
    <row r="43" spans="1:27" ht="18.75" customHeight="1" x14ac:dyDescent="0.3">
      <c r="A43" s="30"/>
      <c r="B43" s="71" t="s">
        <v>111</v>
      </c>
      <c r="C43" s="71"/>
      <c r="D43" s="71"/>
      <c r="E43" s="71"/>
      <c r="F43" s="71"/>
      <c r="G43" s="71"/>
      <c r="H43" s="71"/>
      <c r="I43" s="71"/>
      <c r="J43" s="20">
        <v>0</v>
      </c>
      <c r="K43" s="21"/>
      <c r="L43" s="21"/>
      <c r="M43" s="21"/>
      <c r="N43" s="22"/>
      <c r="O43" s="94">
        <f t="shared" si="0"/>
        <v>0</v>
      </c>
      <c r="P43" s="95"/>
      <c r="Q43" s="95"/>
      <c r="R43" s="95"/>
      <c r="S43" s="96"/>
      <c r="T43" s="17">
        <v>45901</v>
      </c>
      <c r="U43" s="18"/>
      <c r="V43" s="18"/>
      <c r="W43" s="19"/>
      <c r="X43" s="17">
        <f t="shared" ca="1" si="1"/>
        <v>45892</v>
      </c>
      <c r="Y43" s="18"/>
      <c r="Z43" s="19"/>
      <c r="AA43" s="27"/>
    </row>
    <row r="44" spans="1:27" ht="18.75" customHeight="1" x14ac:dyDescent="0.3">
      <c r="A44" s="30"/>
      <c r="B44" s="71" t="s">
        <v>112</v>
      </c>
      <c r="C44" s="71"/>
      <c r="D44" s="71"/>
      <c r="E44" s="71"/>
      <c r="F44" s="71"/>
      <c r="G44" s="71"/>
      <c r="H44" s="71"/>
      <c r="I44" s="71"/>
      <c r="J44" s="20">
        <v>500</v>
      </c>
      <c r="K44" s="21"/>
      <c r="L44" s="21"/>
      <c r="M44" s="21"/>
      <c r="N44" s="22"/>
      <c r="O44" s="94">
        <f t="shared" si="0"/>
        <v>8500</v>
      </c>
      <c r="P44" s="95"/>
      <c r="Q44" s="95"/>
      <c r="R44" s="95"/>
      <c r="S44" s="96"/>
      <c r="T44" s="17">
        <v>45901</v>
      </c>
      <c r="U44" s="18"/>
      <c r="V44" s="18"/>
      <c r="W44" s="19"/>
      <c r="X44" s="17">
        <f t="shared" ca="1" si="1"/>
        <v>45892</v>
      </c>
      <c r="Y44" s="18"/>
      <c r="Z44" s="19"/>
      <c r="AA44" s="27"/>
    </row>
    <row r="45" spans="1:27" ht="18.75" customHeight="1" x14ac:dyDescent="0.3">
      <c r="A45" s="30"/>
      <c r="B45" s="71" t="s">
        <v>113</v>
      </c>
      <c r="C45" s="71"/>
      <c r="D45" s="71"/>
      <c r="E45" s="71"/>
      <c r="F45" s="71"/>
      <c r="G45" s="71"/>
      <c r="H45" s="71"/>
      <c r="I45" s="71"/>
      <c r="J45" s="20">
        <v>300</v>
      </c>
      <c r="K45" s="21"/>
      <c r="L45" s="21"/>
      <c r="M45" s="21"/>
      <c r="N45" s="22"/>
      <c r="O45" s="94">
        <f t="shared" si="0"/>
        <v>5100</v>
      </c>
      <c r="P45" s="95"/>
      <c r="Q45" s="95"/>
      <c r="R45" s="95"/>
      <c r="S45" s="96"/>
      <c r="T45" s="17">
        <v>45901</v>
      </c>
      <c r="U45" s="18"/>
      <c r="V45" s="18"/>
      <c r="W45" s="19"/>
      <c r="X45" s="17">
        <f t="shared" ca="1" si="1"/>
        <v>45892</v>
      </c>
      <c r="Y45" s="18"/>
      <c r="Z45" s="19"/>
      <c r="AA45" s="27"/>
    </row>
    <row r="46" spans="1:27" ht="18.75" customHeight="1" x14ac:dyDescent="0.3">
      <c r="A46" s="30"/>
      <c r="B46" s="71" t="s">
        <v>114</v>
      </c>
      <c r="C46" s="71"/>
      <c r="D46" s="71"/>
      <c r="E46" s="71"/>
      <c r="F46" s="71"/>
      <c r="G46" s="71"/>
      <c r="H46" s="71"/>
      <c r="I46" s="71"/>
      <c r="J46" s="20">
        <v>0</v>
      </c>
      <c r="K46" s="21"/>
      <c r="L46" s="21"/>
      <c r="M46" s="21"/>
      <c r="N46" s="22"/>
      <c r="O46" s="94">
        <f t="shared" si="0"/>
        <v>0</v>
      </c>
      <c r="P46" s="95"/>
      <c r="Q46" s="95"/>
      <c r="R46" s="95"/>
      <c r="S46" s="96"/>
      <c r="T46" s="17">
        <v>45901</v>
      </c>
      <c r="U46" s="18"/>
      <c r="V46" s="18"/>
      <c r="W46" s="19"/>
      <c r="X46" s="17">
        <f t="shared" ca="1" si="1"/>
        <v>45892</v>
      </c>
      <c r="Y46" s="18"/>
      <c r="Z46" s="19"/>
      <c r="AA46" s="27"/>
    </row>
    <row r="47" spans="1:27" ht="18.75" customHeight="1" x14ac:dyDescent="0.3">
      <c r="A47" s="30"/>
      <c r="B47" s="71" t="s">
        <v>103</v>
      </c>
      <c r="C47" s="71"/>
      <c r="D47" s="71"/>
      <c r="E47" s="71"/>
      <c r="F47" s="71"/>
      <c r="G47" s="71"/>
      <c r="H47" s="71"/>
      <c r="I47" s="71"/>
      <c r="J47" s="20">
        <v>0</v>
      </c>
      <c r="K47" s="21"/>
      <c r="L47" s="21"/>
      <c r="M47" s="21"/>
      <c r="N47" s="22"/>
      <c r="O47" s="94">
        <f t="shared" si="0"/>
        <v>0</v>
      </c>
      <c r="P47" s="95"/>
      <c r="Q47" s="95"/>
      <c r="R47" s="95"/>
      <c r="S47" s="96"/>
      <c r="T47" s="17">
        <v>45901</v>
      </c>
      <c r="U47" s="18"/>
      <c r="V47" s="18"/>
      <c r="W47" s="19"/>
      <c r="X47" s="17">
        <f t="shared" ca="1" si="1"/>
        <v>45892</v>
      </c>
      <c r="Y47" s="18"/>
      <c r="Z47" s="19"/>
      <c r="AA47" s="27"/>
    </row>
    <row r="48" spans="1:27" ht="18.75" customHeight="1" x14ac:dyDescent="0.3">
      <c r="A48" s="30"/>
      <c r="B48" s="71" t="s">
        <v>116</v>
      </c>
      <c r="C48" s="71"/>
      <c r="D48" s="71"/>
      <c r="E48" s="71"/>
      <c r="F48" s="71"/>
      <c r="G48" s="71"/>
      <c r="H48" s="71"/>
      <c r="I48" s="71"/>
      <c r="J48" s="20">
        <v>300</v>
      </c>
      <c r="K48" s="21"/>
      <c r="L48" s="21"/>
      <c r="M48" s="21"/>
      <c r="N48" s="22"/>
      <c r="O48" s="94">
        <f t="shared" si="0"/>
        <v>5100</v>
      </c>
      <c r="P48" s="95"/>
      <c r="Q48" s="95"/>
      <c r="R48" s="95"/>
      <c r="S48" s="96"/>
      <c r="T48" s="17">
        <v>45901</v>
      </c>
      <c r="U48" s="18"/>
      <c r="V48" s="18"/>
      <c r="W48" s="19"/>
      <c r="X48" s="17">
        <f t="shared" ca="1" si="1"/>
        <v>45892</v>
      </c>
      <c r="Y48" s="18"/>
      <c r="Z48" s="19"/>
      <c r="AA48" s="27"/>
    </row>
    <row r="49" spans="1:27" ht="18.75" customHeight="1" x14ac:dyDescent="0.3">
      <c r="A49" s="33"/>
      <c r="B49" s="56"/>
      <c r="C49" s="56"/>
      <c r="D49" s="56"/>
      <c r="E49" s="56"/>
      <c r="F49" s="56"/>
      <c r="G49" s="56"/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56"/>
      <c r="S49" s="56"/>
      <c r="T49" s="57"/>
      <c r="U49" s="57"/>
      <c r="V49" s="57"/>
      <c r="W49" s="57"/>
      <c r="X49" s="57"/>
      <c r="Y49" s="57"/>
      <c r="Z49" s="57"/>
      <c r="AA49" s="27"/>
    </row>
    <row r="50" spans="1:27" ht="18.75" customHeight="1" x14ac:dyDescent="0.3">
      <c r="A50" s="31"/>
      <c r="B50" s="29" t="s">
        <v>104</v>
      </c>
      <c r="C50" s="29"/>
      <c r="D50" s="29"/>
      <c r="E50" s="29"/>
      <c r="F50" s="29"/>
      <c r="G50" s="29"/>
      <c r="H50" s="29"/>
      <c r="I50" s="29"/>
      <c r="J50" s="94">
        <f>SUM(J38:N47)</f>
        <v>5000</v>
      </c>
      <c r="K50" s="95"/>
      <c r="L50" s="95"/>
      <c r="M50" s="95"/>
      <c r="N50" s="96"/>
      <c r="O50" s="94">
        <f>SUM(O38:S48)</f>
        <v>90100</v>
      </c>
      <c r="P50" s="95"/>
      <c r="Q50" s="95"/>
      <c r="R50" s="95"/>
      <c r="S50" s="95"/>
      <c r="T50" s="25"/>
      <c r="U50" s="26"/>
      <c r="V50" s="26"/>
      <c r="W50" s="26"/>
      <c r="X50" s="26"/>
      <c r="Y50" s="26"/>
      <c r="Z50" s="26"/>
      <c r="AA50" s="27"/>
    </row>
    <row r="51" spans="1:27" ht="18.75" customHeight="1" x14ac:dyDescent="0.3">
      <c r="A51" s="25"/>
      <c r="B51" s="109"/>
      <c r="C51" s="109"/>
      <c r="D51" s="109"/>
      <c r="E51" s="109"/>
      <c r="F51" s="109"/>
      <c r="G51" s="109"/>
      <c r="H51" s="109"/>
      <c r="I51" s="109"/>
      <c r="J51" s="109"/>
      <c r="K51" s="109"/>
      <c r="L51" s="109"/>
      <c r="M51" s="109"/>
      <c r="N51" s="109"/>
      <c r="O51" s="109"/>
      <c r="P51" s="109"/>
      <c r="Q51" s="109"/>
      <c r="R51" s="109"/>
      <c r="S51" s="109"/>
      <c r="T51" s="109"/>
      <c r="U51" s="109"/>
      <c r="V51" s="109"/>
      <c r="W51" s="109"/>
      <c r="X51" s="109"/>
      <c r="Y51" s="109"/>
      <c r="Z51" s="109"/>
      <c r="AA51" s="27"/>
    </row>
    <row r="52" spans="1:27" ht="18.75" customHeight="1" x14ac:dyDescent="0.3">
      <c r="A52" s="97"/>
      <c r="B52" s="33" t="s">
        <v>119</v>
      </c>
      <c r="C52" s="56"/>
      <c r="D52" s="56"/>
      <c r="E52" s="56"/>
      <c r="F52" s="56"/>
      <c r="G52" s="56"/>
      <c r="H52" s="56"/>
      <c r="I52" s="56"/>
      <c r="J52" s="56"/>
      <c r="K52" s="56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  <c r="Z52" s="34"/>
      <c r="AA52" s="99"/>
    </row>
    <row r="53" spans="1:27" ht="18.75" customHeight="1" x14ac:dyDescent="0.3">
      <c r="A53" s="97"/>
      <c r="B53" s="100"/>
      <c r="C53" s="101"/>
      <c r="D53" s="101"/>
      <c r="E53" s="101"/>
      <c r="F53" s="101"/>
      <c r="G53" s="101"/>
      <c r="H53" s="101"/>
      <c r="I53" s="101"/>
      <c r="J53" s="101"/>
      <c r="K53" s="101"/>
      <c r="L53" s="101"/>
      <c r="M53" s="101"/>
      <c r="N53" s="101"/>
      <c r="O53" s="101"/>
      <c r="P53" s="101"/>
      <c r="Q53" s="101"/>
      <c r="R53" s="101"/>
      <c r="S53" s="101"/>
      <c r="T53" s="101"/>
      <c r="U53" s="101"/>
      <c r="V53" s="101"/>
      <c r="W53" s="101"/>
      <c r="X53" s="101"/>
      <c r="Y53" s="101"/>
      <c r="Z53" s="102"/>
      <c r="AA53" s="99"/>
    </row>
    <row r="54" spans="1:27" ht="18.75" customHeight="1" x14ac:dyDescent="0.3">
      <c r="A54" s="97"/>
      <c r="B54" s="103"/>
      <c r="C54" s="104"/>
      <c r="D54" s="104"/>
      <c r="E54" s="104"/>
      <c r="F54" s="104"/>
      <c r="G54" s="104"/>
      <c r="H54" s="104"/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5"/>
      <c r="AA54" s="99"/>
    </row>
    <row r="55" spans="1:27" ht="18.75" customHeight="1" x14ac:dyDescent="0.3">
      <c r="A55" s="97"/>
      <c r="B55" s="103"/>
      <c r="C55" s="104"/>
      <c r="D55" s="104"/>
      <c r="E55" s="104"/>
      <c r="F55" s="104"/>
      <c r="G55" s="104"/>
      <c r="H55" s="104"/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5"/>
      <c r="AA55" s="99"/>
    </row>
    <row r="56" spans="1:27" ht="18.75" customHeight="1" x14ac:dyDescent="0.3">
      <c r="A56" s="97"/>
      <c r="B56" s="103"/>
      <c r="C56" s="104"/>
      <c r="D56" s="104"/>
      <c r="E56" s="104"/>
      <c r="F56" s="104"/>
      <c r="G56" s="104"/>
      <c r="H56" s="104"/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5"/>
      <c r="AA56" s="99"/>
    </row>
    <row r="57" spans="1:27" ht="18.75" customHeight="1" x14ac:dyDescent="0.3">
      <c r="A57" s="97"/>
      <c r="B57" s="103"/>
      <c r="C57" s="104"/>
      <c r="D57" s="104"/>
      <c r="E57" s="104"/>
      <c r="F57" s="104"/>
      <c r="G57" s="104"/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5"/>
      <c r="AA57" s="99"/>
    </row>
    <row r="58" spans="1:27" ht="18.75" customHeight="1" x14ac:dyDescent="0.3">
      <c r="A58" s="97"/>
      <c r="B58" s="106"/>
      <c r="C58" s="107"/>
      <c r="D58" s="107"/>
      <c r="E58" s="107"/>
      <c r="F58" s="107"/>
      <c r="G58" s="107"/>
      <c r="H58" s="107"/>
      <c r="I58" s="107"/>
      <c r="J58" s="107"/>
      <c r="K58" s="107"/>
      <c r="L58" s="107"/>
      <c r="M58" s="107"/>
      <c r="N58" s="107"/>
      <c r="O58" s="107"/>
      <c r="P58" s="107"/>
      <c r="Q58" s="107"/>
      <c r="R58" s="107"/>
      <c r="S58" s="107"/>
      <c r="T58" s="107"/>
      <c r="U58" s="107"/>
      <c r="V58" s="107"/>
      <c r="W58" s="107"/>
      <c r="X58" s="107"/>
      <c r="Y58" s="107"/>
      <c r="Z58" s="108"/>
      <c r="AA58" s="99"/>
    </row>
    <row r="59" spans="1:27" ht="18.75" customHeight="1" x14ac:dyDescent="0.3">
      <c r="A59" s="97"/>
      <c r="B59" s="98"/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  <c r="AA59" s="99"/>
    </row>
    <row r="60" spans="1:27" ht="18.75" customHeight="1" x14ac:dyDescent="0.3">
      <c r="A60" s="97"/>
      <c r="B60" s="98"/>
      <c r="C60" s="98"/>
      <c r="D60" s="98"/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  <c r="X60" s="98"/>
      <c r="Y60" s="98"/>
      <c r="Z60" s="98"/>
      <c r="AA60" s="99"/>
    </row>
    <row r="61" spans="1:27" ht="18.75" customHeight="1" x14ac:dyDescent="0.3">
      <c r="A61" s="97"/>
      <c r="B61" s="98"/>
      <c r="C61" s="98"/>
      <c r="D61" s="98"/>
      <c r="E61" s="98"/>
      <c r="F61" s="98"/>
      <c r="G61" s="98"/>
      <c r="H61" s="98"/>
      <c r="I61" s="98"/>
      <c r="J61" s="98"/>
      <c r="K61" s="98"/>
      <c r="L61" s="98"/>
      <c r="M61" s="98"/>
      <c r="N61" s="98"/>
      <c r="O61" s="98"/>
      <c r="P61" s="98"/>
      <c r="Q61" s="98"/>
      <c r="R61" s="98"/>
      <c r="S61" s="98"/>
      <c r="T61" s="98"/>
      <c r="U61" s="98"/>
      <c r="V61" s="98"/>
      <c r="W61" s="98"/>
      <c r="X61" s="98"/>
      <c r="Y61" s="98"/>
      <c r="Z61" s="98"/>
      <c r="AA61" s="99"/>
    </row>
    <row r="62" spans="1:27" ht="18.75" customHeight="1" x14ac:dyDescent="0.3">
      <c r="A62" s="25"/>
      <c r="B62" s="72" t="s">
        <v>105</v>
      </c>
      <c r="C62" s="72"/>
      <c r="D62" s="72"/>
      <c r="E62" s="57" t="str">
        <f>I10</f>
        <v>Fulando de Tal Siclano Beltrano</v>
      </c>
      <c r="F62" s="57"/>
      <c r="G62" s="57"/>
      <c r="H62" s="57"/>
      <c r="I62" s="57"/>
      <c r="J62" s="57"/>
      <c r="K62" s="57"/>
      <c r="L62" s="26"/>
      <c r="M62" s="26"/>
      <c r="N62" s="26"/>
      <c r="O62" s="26"/>
      <c r="P62" s="72" t="s">
        <v>1</v>
      </c>
      <c r="Q62" s="72"/>
      <c r="R62" s="57" t="str">
        <f>F4</f>
        <v>Fulando de Tal Siclino Beltrano</v>
      </c>
      <c r="S62" s="57"/>
      <c r="T62" s="57"/>
      <c r="U62" s="57"/>
      <c r="V62" s="57"/>
      <c r="W62" s="57"/>
      <c r="X62" s="57"/>
      <c r="Y62" s="57"/>
      <c r="Z62" s="26"/>
      <c r="AA62" s="27"/>
    </row>
    <row r="63" spans="1:27" ht="18.75" customHeight="1" x14ac:dyDescent="0.3">
      <c r="A63" s="25"/>
      <c r="B63" s="73" t="s">
        <v>106</v>
      </c>
      <c r="C63" s="73"/>
      <c r="D63" s="73"/>
      <c r="E63" s="26" t="str">
        <f>I13</f>
        <v>12345-7</v>
      </c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73" t="s">
        <v>2</v>
      </c>
      <c r="Q63" s="73"/>
      <c r="R63" s="26" t="str">
        <f>F5</f>
        <v>123.456.789-00</v>
      </c>
      <c r="S63" s="26"/>
      <c r="T63" s="26"/>
      <c r="U63" s="26"/>
      <c r="V63" s="26"/>
      <c r="W63" s="26"/>
      <c r="X63" s="26"/>
      <c r="Y63" s="26"/>
      <c r="Z63" s="26"/>
      <c r="AA63" s="27"/>
    </row>
    <row r="64" spans="1:27" ht="18.75" customHeight="1" x14ac:dyDescent="0.3">
      <c r="A64" s="25"/>
      <c r="B64" s="26" t="s">
        <v>2</v>
      </c>
      <c r="C64" s="26"/>
      <c r="D64" s="26"/>
      <c r="E64" s="26" t="str">
        <f>I11</f>
        <v>123.456.789-00</v>
      </c>
      <c r="F64" s="26"/>
      <c r="G64" s="26"/>
      <c r="H64" s="26"/>
      <c r="I64" s="26"/>
      <c r="J64" s="26"/>
      <c r="K64" s="26"/>
      <c r="L64" s="26"/>
      <c r="M64" s="26"/>
      <c r="N64" s="26"/>
      <c r="O64" s="26"/>
      <c r="P64" s="74"/>
      <c r="Q64" s="74"/>
      <c r="R64" s="74"/>
      <c r="S64" s="74"/>
      <c r="T64" s="74"/>
      <c r="U64" s="74"/>
      <c r="V64" s="74"/>
      <c r="W64" s="26"/>
      <c r="X64" s="26"/>
      <c r="Y64" s="26"/>
      <c r="Z64" s="26"/>
      <c r="AA64" s="27"/>
    </row>
    <row r="65" spans="1:27" ht="18.75" customHeight="1" x14ac:dyDescent="0.3">
      <c r="A65" s="25"/>
      <c r="B65" s="26"/>
      <c r="C65" s="26"/>
      <c r="D65" s="26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75">
        <f ca="1">TODAY()</f>
        <v>45892</v>
      </c>
      <c r="X65" s="26"/>
      <c r="Y65" s="26"/>
      <c r="Z65" s="26"/>
      <c r="AA65" s="27"/>
    </row>
    <row r="66" spans="1:27" ht="18.75" customHeight="1" x14ac:dyDescent="0.3">
      <c r="A66" s="76"/>
      <c r="B66" s="36"/>
      <c r="C66" s="36"/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77"/>
    </row>
  </sheetData>
  <mergeCells count="191">
    <mergeCell ref="A65:V66"/>
    <mergeCell ref="W65:AA65"/>
    <mergeCell ref="W66:AA66"/>
    <mergeCell ref="R32:T32"/>
    <mergeCell ref="B32:I32"/>
    <mergeCell ref="B53:Z58"/>
    <mergeCell ref="B52:Z52"/>
    <mergeCell ref="A51:AA51"/>
    <mergeCell ref="A62:A64"/>
    <mergeCell ref="B62:D62"/>
    <mergeCell ref="E62:K62"/>
    <mergeCell ref="L62:O64"/>
    <mergeCell ref="P62:Q62"/>
    <mergeCell ref="R62:Y62"/>
    <mergeCell ref="Z62:AA63"/>
    <mergeCell ref="B63:D63"/>
    <mergeCell ref="E63:K63"/>
    <mergeCell ref="P63:Q63"/>
    <mergeCell ref="R63:Y63"/>
    <mergeCell ref="B64:D64"/>
    <mergeCell ref="E64:K64"/>
    <mergeCell ref="W64:AA64"/>
    <mergeCell ref="B49:Z49"/>
    <mergeCell ref="B50:I50"/>
    <mergeCell ref="J50:N50"/>
    <mergeCell ref="O50:S50"/>
    <mergeCell ref="T50:AA50"/>
    <mergeCell ref="B48:I48"/>
    <mergeCell ref="J48:N48"/>
    <mergeCell ref="O48:S48"/>
    <mergeCell ref="T48:W48"/>
    <mergeCell ref="X48:Z48"/>
    <mergeCell ref="B47:I47"/>
    <mergeCell ref="J47:N47"/>
    <mergeCell ref="O47:S47"/>
    <mergeCell ref="T47:W47"/>
    <mergeCell ref="X47:Z47"/>
    <mergeCell ref="B46:I46"/>
    <mergeCell ref="J46:N46"/>
    <mergeCell ref="O46:S46"/>
    <mergeCell ref="T46:W46"/>
    <mergeCell ref="X46:Z46"/>
    <mergeCell ref="B45:I45"/>
    <mergeCell ref="J45:N45"/>
    <mergeCell ref="O45:S45"/>
    <mergeCell ref="T45:W45"/>
    <mergeCell ref="X45:Z45"/>
    <mergeCell ref="B44:I44"/>
    <mergeCell ref="J44:N44"/>
    <mergeCell ref="O44:S44"/>
    <mergeCell ref="T44:W44"/>
    <mergeCell ref="X44:Z44"/>
    <mergeCell ref="B43:I43"/>
    <mergeCell ref="J43:N43"/>
    <mergeCell ref="O43:S43"/>
    <mergeCell ref="T43:W43"/>
    <mergeCell ref="X43:Z43"/>
    <mergeCell ref="B42:I42"/>
    <mergeCell ref="J42:N42"/>
    <mergeCell ref="O42:S42"/>
    <mergeCell ref="T42:W42"/>
    <mergeCell ref="X42:Z42"/>
    <mergeCell ref="B41:I41"/>
    <mergeCell ref="J41:N41"/>
    <mergeCell ref="O41:S41"/>
    <mergeCell ref="T41:W41"/>
    <mergeCell ref="X41:Z41"/>
    <mergeCell ref="T39:W39"/>
    <mergeCell ref="X39:Z39"/>
    <mergeCell ref="B40:I40"/>
    <mergeCell ref="J40:N40"/>
    <mergeCell ref="O40:S40"/>
    <mergeCell ref="T40:W40"/>
    <mergeCell ref="X40:Z40"/>
    <mergeCell ref="A36:A50"/>
    <mergeCell ref="B36:I37"/>
    <mergeCell ref="J36:N37"/>
    <mergeCell ref="O36:S37"/>
    <mergeCell ref="T36:W37"/>
    <mergeCell ref="X36:Z37"/>
    <mergeCell ref="B38:I38"/>
    <mergeCell ref="J38:N38"/>
    <mergeCell ref="O38:S38"/>
    <mergeCell ref="T38:W38"/>
    <mergeCell ref="X38:Z38"/>
    <mergeCell ref="AA38:AA49"/>
    <mergeCell ref="B39:I39"/>
    <mergeCell ref="J39:N39"/>
    <mergeCell ref="O39:S39"/>
    <mergeCell ref="A35:AA35"/>
    <mergeCell ref="AA32:AA34"/>
    <mergeCell ref="U32:Z32"/>
    <mergeCell ref="B33:I33"/>
    <mergeCell ref="J33:Q33"/>
    <mergeCell ref="R33:T33"/>
    <mergeCell ref="U33:Z33"/>
    <mergeCell ref="B34:I34"/>
    <mergeCell ref="J34:Q34"/>
    <mergeCell ref="R34:T34"/>
    <mergeCell ref="U34:Z34"/>
    <mergeCell ref="J17:N17"/>
    <mergeCell ref="O17:R17"/>
    <mergeCell ref="S17:W17"/>
    <mergeCell ref="B18:I18"/>
    <mergeCell ref="A32:A34"/>
    <mergeCell ref="J32:Q32"/>
    <mergeCell ref="B26:I26"/>
    <mergeCell ref="J26:N26"/>
    <mergeCell ref="O26:R26"/>
    <mergeCell ref="S26:W26"/>
    <mergeCell ref="B30:E30"/>
    <mergeCell ref="B27:N27"/>
    <mergeCell ref="O27:R27"/>
    <mergeCell ref="B29:G29"/>
    <mergeCell ref="H29:Z29"/>
    <mergeCell ref="F30:N30"/>
    <mergeCell ref="O30:S30"/>
    <mergeCell ref="T30:V30"/>
    <mergeCell ref="S27:W27"/>
    <mergeCell ref="A28:AA28"/>
    <mergeCell ref="X15:AA27"/>
    <mergeCell ref="B17:I17"/>
    <mergeCell ref="B24:I24"/>
    <mergeCell ref="J24:N24"/>
    <mergeCell ref="O24:R24"/>
    <mergeCell ref="S24:W24"/>
    <mergeCell ref="B25:I25"/>
    <mergeCell ref="J25:N25"/>
    <mergeCell ref="O25:R25"/>
    <mergeCell ref="S25:W25"/>
    <mergeCell ref="S18:W18"/>
    <mergeCell ref="S19:W19"/>
    <mergeCell ref="A15:A27"/>
    <mergeCell ref="B15:I16"/>
    <mergeCell ref="J15:N16"/>
    <mergeCell ref="O15:R16"/>
    <mergeCell ref="B22:I22"/>
    <mergeCell ref="J22:N22"/>
    <mergeCell ref="O22:R22"/>
    <mergeCell ref="J18:N18"/>
    <mergeCell ref="O18:R18"/>
    <mergeCell ref="B19:I19"/>
    <mergeCell ref="J19:N19"/>
    <mergeCell ref="O19:R19"/>
    <mergeCell ref="O23:R23"/>
    <mergeCell ref="S23:W23"/>
    <mergeCell ref="O21:R21"/>
    <mergeCell ref="S21:W21"/>
    <mergeCell ref="B20:I20"/>
    <mergeCell ref="J20:N20"/>
    <mergeCell ref="O20:R20"/>
    <mergeCell ref="S8:W8"/>
    <mergeCell ref="A9:AA9"/>
    <mergeCell ref="A14:AA14"/>
    <mergeCell ref="A10:A13"/>
    <mergeCell ref="B10:H10"/>
    <mergeCell ref="I10:Z10"/>
    <mergeCell ref="AA10:AA13"/>
    <mergeCell ref="B11:H11"/>
    <mergeCell ref="I11:R11"/>
    <mergeCell ref="A1:AA2"/>
    <mergeCell ref="B4:E4"/>
    <mergeCell ref="B5:E5"/>
    <mergeCell ref="F4:Z4"/>
    <mergeCell ref="F5:O5"/>
    <mergeCell ref="A3:AA3"/>
    <mergeCell ref="A4:A8"/>
    <mergeCell ref="AA4:AA8"/>
    <mergeCell ref="P5:Z5"/>
    <mergeCell ref="B6:Z6"/>
    <mergeCell ref="B7:E7"/>
    <mergeCell ref="F7:W7"/>
    <mergeCell ref="X7:Z8"/>
    <mergeCell ref="B8:E8"/>
    <mergeCell ref="F8:P8"/>
    <mergeCell ref="Q8:R8"/>
    <mergeCell ref="W30:AA31"/>
    <mergeCell ref="A31:V31"/>
    <mergeCell ref="A29:A30"/>
    <mergeCell ref="B12:H12"/>
    <mergeCell ref="I12:R12"/>
    <mergeCell ref="S11:Z13"/>
    <mergeCell ref="B13:H13"/>
    <mergeCell ref="I13:R13"/>
    <mergeCell ref="S22:W22"/>
    <mergeCell ref="B23:I23"/>
    <mergeCell ref="J23:N23"/>
    <mergeCell ref="S15:W16"/>
    <mergeCell ref="S20:W20"/>
    <mergeCell ref="B21:I21"/>
    <mergeCell ref="J21:N21"/>
  </mergeCells>
  <dataValidations count="1">
    <dataValidation type="list" allowBlank="1" showInputMessage="1" showErrorMessage="1" sqref="F30:N30" xr:uid="{E134105D-15BE-45CB-BFF8-75373D637844}">
      <formula1>INDIRECT($H$29)</formula1>
    </dataValidation>
  </dataValidations>
  <pageMargins left="0.511811024" right="0.511811024" top="0.78740157499999996" bottom="0.78740157499999996" header="0.31496062000000002" footer="0.31496062000000002"/>
  <pageSetup paperSize="9" scale="58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4EF80FC-4D90-4518-AD3B-AD315B7AA720}">
          <x14:formula1>
            <xm:f>Dados!$A$2:$A$10</xm:f>
          </x14:formula1>
          <xm:sqref>H29:Z29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C987F9-FA3B-4023-B421-906FA1C57AE8}">
  <dimension ref="A1:O41"/>
  <sheetViews>
    <sheetView zoomScale="60" zoomScaleNormal="60" workbookViewId="0">
      <selection sqref="A1:XFD1048576"/>
    </sheetView>
  </sheetViews>
  <sheetFormatPr defaultRowHeight="12.75" x14ac:dyDescent="0.2"/>
  <cols>
    <col min="1" max="1" width="48.7109375" style="2" bestFit="1" customWidth="1"/>
    <col min="2" max="2" width="25.140625" style="2" bestFit="1" customWidth="1"/>
    <col min="3" max="3" width="41.140625" style="2" bestFit="1" customWidth="1"/>
    <col min="4" max="4" width="9.140625" style="2"/>
    <col min="5" max="5" width="43.42578125" style="2" bestFit="1" customWidth="1"/>
    <col min="6" max="6" width="9.140625" style="2"/>
    <col min="7" max="7" width="39.42578125" style="2" bestFit="1" customWidth="1"/>
    <col min="8" max="8" width="9.140625" style="2"/>
    <col min="9" max="9" width="40.85546875" style="2" bestFit="1" customWidth="1"/>
    <col min="10" max="10" width="9.140625" style="2"/>
    <col min="11" max="11" width="29.42578125" style="2" bestFit="1" customWidth="1"/>
    <col min="12" max="12" width="9.140625" style="2"/>
    <col min="13" max="13" width="31.140625" style="2" bestFit="1" customWidth="1"/>
    <col min="14" max="14" width="9.140625" style="2"/>
    <col min="15" max="15" width="33.42578125" style="2" bestFit="1" customWidth="1"/>
    <col min="16" max="16384" width="9.140625" style="2"/>
  </cols>
  <sheetData>
    <row r="1" spans="1:1" x14ac:dyDescent="0.2">
      <c r="A1" s="2" t="s">
        <v>41</v>
      </c>
    </row>
    <row r="2" spans="1:1" x14ac:dyDescent="0.2">
      <c r="A2" s="1" t="s">
        <v>42</v>
      </c>
    </row>
    <row r="3" spans="1:1" x14ac:dyDescent="0.2">
      <c r="A3" s="1" t="s">
        <v>43</v>
      </c>
    </row>
    <row r="4" spans="1:1" x14ac:dyDescent="0.2">
      <c r="A4" s="1" t="s">
        <v>45</v>
      </c>
    </row>
    <row r="5" spans="1:1" x14ac:dyDescent="0.2">
      <c r="A5" s="1" t="s">
        <v>44</v>
      </c>
    </row>
    <row r="6" spans="1:1" x14ac:dyDescent="0.2">
      <c r="A6" s="1" t="s">
        <v>37</v>
      </c>
    </row>
    <row r="7" spans="1:1" x14ac:dyDescent="0.2">
      <c r="A7" s="1" t="s">
        <v>38</v>
      </c>
    </row>
    <row r="8" spans="1:1" x14ac:dyDescent="0.2">
      <c r="A8" s="1" t="s">
        <v>32</v>
      </c>
    </row>
    <row r="9" spans="1:1" x14ac:dyDescent="0.2">
      <c r="A9" s="1" t="s">
        <v>33</v>
      </c>
    </row>
    <row r="10" spans="1:1" x14ac:dyDescent="0.2">
      <c r="A10" s="1" t="s">
        <v>39</v>
      </c>
    </row>
    <row r="18" spans="1:15" x14ac:dyDescent="0.2">
      <c r="A18" s="1" t="s">
        <v>42</v>
      </c>
      <c r="C18" s="8" t="s">
        <v>43</v>
      </c>
      <c r="E18" s="6" t="s">
        <v>45</v>
      </c>
      <c r="G18" s="8" t="s">
        <v>44</v>
      </c>
      <c r="I18" s="6" t="s">
        <v>37</v>
      </c>
      <c r="K18" s="8" t="s">
        <v>38</v>
      </c>
      <c r="M18" s="10" t="s">
        <v>32</v>
      </c>
      <c r="O18" s="11" t="s">
        <v>33</v>
      </c>
    </row>
    <row r="19" spans="1:15" x14ac:dyDescent="0.2">
      <c r="A19" s="4" t="s">
        <v>46</v>
      </c>
      <c r="C19" s="9" t="s">
        <v>46</v>
      </c>
      <c r="E19" s="7" t="s">
        <v>80</v>
      </c>
      <c r="G19" s="9" t="s">
        <v>82</v>
      </c>
      <c r="I19" s="4" t="s">
        <v>46</v>
      </c>
      <c r="K19" s="9" t="s">
        <v>51</v>
      </c>
      <c r="M19" s="3" t="s">
        <v>46</v>
      </c>
      <c r="O19" s="2" t="s">
        <v>46</v>
      </c>
    </row>
    <row r="20" spans="1:15" x14ac:dyDescent="0.2">
      <c r="A20" s="5" t="s">
        <v>56</v>
      </c>
      <c r="E20" s="7" t="s">
        <v>81</v>
      </c>
      <c r="G20" s="9" t="s">
        <v>83</v>
      </c>
      <c r="I20" s="5" t="s">
        <v>47</v>
      </c>
      <c r="K20" s="9" t="s">
        <v>72</v>
      </c>
      <c r="M20" s="2" t="s">
        <v>51</v>
      </c>
      <c r="O20" s="2" t="s">
        <v>51</v>
      </c>
    </row>
    <row r="21" spans="1:15" x14ac:dyDescent="0.2">
      <c r="A21" s="7" t="s">
        <v>55</v>
      </c>
      <c r="E21" s="7" t="s">
        <v>84</v>
      </c>
      <c r="G21" s="9" t="s">
        <v>84</v>
      </c>
      <c r="I21" s="7" t="s">
        <v>48</v>
      </c>
      <c r="M21" s="2" t="s">
        <v>52</v>
      </c>
    </row>
    <row r="22" spans="1:15" x14ac:dyDescent="0.2">
      <c r="A22" s="2" t="s">
        <v>51</v>
      </c>
      <c r="E22" s="7" t="s">
        <v>90</v>
      </c>
      <c r="G22" s="9" t="s">
        <v>90</v>
      </c>
      <c r="I22" s="2" t="s">
        <v>49</v>
      </c>
    </row>
    <row r="23" spans="1:15" x14ac:dyDescent="0.2">
      <c r="I23" s="2" t="s">
        <v>69</v>
      </c>
    </row>
    <row r="28" spans="1:15" x14ac:dyDescent="0.2">
      <c r="A28" s="2" t="s">
        <v>54</v>
      </c>
      <c r="C28" s="2" t="s">
        <v>61</v>
      </c>
      <c r="E28" s="2" t="s">
        <v>85</v>
      </c>
      <c r="G28" s="2" t="s">
        <v>87</v>
      </c>
      <c r="I28" s="2" t="s">
        <v>65</v>
      </c>
      <c r="K28" s="2" t="s">
        <v>71</v>
      </c>
      <c r="M28" s="2" t="s">
        <v>74</v>
      </c>
      <c r="O28" s="2" t="s">
        <v>78</v>
      </c>
    </row>
    <row r="29" spans="1:15" x14ac:dyDescent="0.2">
      <c r="A29" s="2" t="s">
        <v>53</v>
      </c>
      <c r="C29" s="2" t="s">
        <v>62</v>
      </c>
      <c r="E29" s="2" t="s">
        <v>64</v>
      </c>
      <c r="G29" s="2" t="s">
        <v>63</v>
      </c>
      <c r="I29" s="2" t="s">
        <v>53</v>
      </c>
      <c r="K29" s="13" t="s">
        <v>50</v>
      </c>
      <c r="M29" s="2" t="s">
        <v>53</v>
      </c>
      <c r="O29" s="2" t="s">
        <v>53</v>
      </c>
    </row>
    <row r="31" spans="1:15" x14ac:dyDescent="0.2">
      <c r="A31" s="2" t="s">
        <v>57</v>
      </c>
      <c r="E31" s="2" t="s">
        <v>86</v>
      </c>
      <c r="G31" s="2" t="s">
        <v>88</v>
      </c>
      <c r="I31" s="2" t="s">
        <v>66</v>
      </c>
      <c r="K31" s="2" t="s">
        <v>73</v>
      </c>
      <c r="M31" s="2" t="s">
        <v>75</v>
      </c>
      <c r="O31" s="2" t="s">
        <v>79</v>
      </c>
    </row>
    <row r="32" spans="1:15" x14ac:dyDescent="0.2">
      <c r="A32" s="2" t="s">
        <v>58</v>
      </c>
      <c r="E32" s="2" t="s">
        <v>64</v>
      </c>
      <c r="G32" s="2" t="s">
        <v>63</v>
      </c>
      <c r="I32" s="2" t="s">
        <v>58</v>
      </c>
      <c r="K32" s="13" t="s">
        <v>50</v>
      </c>
      <c r="M32" s="2" t="s">
        <v>58</v>
      </c>
      <c r="O32" s="2" t="s">
        <v>58</v>
      </c>
    </row>
    <row r="34" spans="1:13" x14ac:dyDescent="0.2">
      <c r="A34" s="2" t="s">
        <v>59</v>
      </c>
      <c r="E34" s="2" t="s">
        <v>92</v>
      </c>
      <c r="G34" s="2" t="s">
        <v>89</v>
      </c>
      <c r="I34" s="2" t="s">
        <v>67</v>
      </c>
      <c r="M34" s="2" t="s">
        <v>76</v>
      </c>
    </row>
    <row r="35" spans="1:13" x14ac:dyDescent="0.2">
      <c r="A35" s="12" t="s">
        <v>58</v>
      </c>
      <c r="E35" s="2" t="s">
        <v>64</v>
      </c>
      <c r="G35" s="2" t="s">
        <v>63</v>
      </c>
      <c r="I35" s="2" t="s">
        <v>58</v>
      </c>
      <c r="M35" s="2" t="s">
        <v>77</v>
      </c>
    </row>
    <row r="37" spans="1:13" x14ac:dyDescent="0.2">
      <c r="A37" s="2" t="s">
        <v>60</v>
      </c>
      <c r="E37" s="2" t="s">
        <v>91</v>
      </c>
      <c r="G37" s="2" t="s">
        <v>93</v>
      </c>
      <c r="I37" s="2" t="s">
        <v>68</v>
      </c>
    </row>
    <row r="38" spans="1:13" x14ac:dyDescent="0.2">
      <c r="A38" s="12" t="s">
        <v>58</v>
      </c>
      <c r="E38" s="2" t="s">
        <v>64</v>
      </c>
      <c r="G38" s="2" t="s">
        <v>64</v>
      </c>
      <c r="I38" s="2" t="s">
        <v>58</v>
      </c>
    </row>
    <row r="40" spans="1:13" x14ac:dyDescent="0.2">
      <c r="I40" s="2" t="s">
        <v>70</v>
      </c>
    </row>
    <row r="41" spans="1:13" x14ac:dyDescent="0.2">
      <c r="I41" s="2" t="s">
        <v>53</v>
      </c>
    </row>
  </sheetData>
  <sheetProtection algorithmName="SHA-512" hashValue="v3znvwwR+1ow/iGRscoOJI4FNF5zXFx0F3FtAtlCEWrcs7A9bX8BW6e5Rs3K1BMBmw7bHcOZ7uVoyqeF87pprA==" saltValue="jsVhH0ZSmSjfOdxtDVTv3A==" spinCount="100000" sheet="1" objects="1" scenarios="1"/>
  <pageMargins left="0.511811024" right="0.511811024" top="0.78740157499999996" bottom="0.78740157499999996" header="0.31496062000000002" footer="0.31496062000000002"/>
  <tableParts count="34">
    <tablePart r:id="rId1"/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  <tablePart r:id="rId25"/>
    <tablePart r:id="rId26"/>
    <tablePart r:id="rId27"/>
    <tablePart r:id="rId28"/>
    <tablePart r:id="rId29"/>
    <tablePart r:id="rId30"/>
    <tablePart r:id="rId31"/>
    <tablePart r:id="rId32"/>
    <tablePart r:id="rId33"/>
    <tablePart r:id="rId3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Instruções</vt:lpstr>
      <vt:lpstr>Custo de Produção - Pecuário</vt:lpstr>
      <vt:lpstr>Dados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Magdiel Sperotto</dc:creator>
  <cp:lastModifiedBy>Magdiel Sperotto</cp:lastModifiedBy>
  <dcterms:created xsi:type="dcterms:W3CDTF">2023-04-18T22:31:04Z</dcterms:created>
  <dcterms:modified xsi:type="dcterms:W3CDTF">2025-08-23T18:29:47Z</dcterms:modified>
</cp:coreProperties>
</file>